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F19"/>
  <c r="E19"/>
  <c r="G15"/>
  <c r="G14"/>
  <c r="G13"/>
  <c r="R5"/>
  <c r="Q5"/>
  <c r="P5"/>
  <c r="I5"/>
  <c r="J5" s="1"/>
  <c r="H5"/>
  <c r="G5"/>
  <c r="O5" l="1"/>
  <c r="F5"/>
</calcChain>
</file>

<file path=xl/sharedStrings.xml><?xml version="1.0" encoding="utf-8"?>
<sst xmlns="http://schemas.openxmlformats.org/spreadsheetml/2006/main" count="53" uniqueCount="46">
  <si>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</si>
  <si>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</si>
  <si>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</si>
  <si>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</si>
  <si>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</si>
  <si>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</si>
  <si>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</si>
  <si>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</si>
  <si>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</si>
  <si>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</si>
  <si>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</si>
  <si>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</si>
  <si>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</si>
  <si>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</si>
  <si>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</si>
  <si>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</si>
  <si>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</si>
  <si>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</si>
  <si>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</si>
  <si>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</si>
  <si>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</si>
  <si>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</si>
  <si>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</si>
  <si>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</si>
  <si>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</si>
  <si>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Т/энергия на ГВС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</si>
  <si>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</si>
  <si>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</si>
  <si>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</si>
  <si>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</si>
  <si>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</si>
  <si>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</si>
  <si>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</si>
  <si>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</si>
  <si>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</si>
  <si>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</si>
  <si>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</si>
  <si>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</si>
  <si>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</si>
  <si>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</si>
  <si>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</si>
  <si>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</si>
  <si>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</si>
  <si>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</si>
  <si>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</si>
  <si>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пр-кт. Волжский, д. 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</si>
</sst>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</cellStyleXfs>
  <cellXfs count="32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1" fontId="0" fillId="5" borderId="6" xfId="0" applyNumberFormat="1" applyFill="1" applyBorder="1" applyAlignment="1">
      <alignment horizontal="center" vertical="center"/>
    </xf>
    <xf numFmtId="1" fontId="1" fillId="5" borderId="6" xfId="2" applyNumberForma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/>
    </xf>
    <xf numFmtId="1" fontId="0" fillId="5" borderId="6" xfId="2" applyNumberFormat="1" applyFont="1" applyFill="1" applyBorder="1" applyAlignment="1">
      <alignment horizontal="center" vertical="center"/>
    </xf>
    <xf numFmtId="1" fontId="7" fillId="5" borderId="9" xfId="3" applyNumberFormat="1" applyFont="1" applyFill="1" applyBorder="1" applyAlignment="1">
      <alignment horizontal="center" vertical="center" wrapText="1"/>
    </xf>
    <xf numFmtId="1" fontId="7" fillId="5" borderId="6" xfId="3" applyNumberFormat="1" applyFont="1" applyFill="1" applyBorder="1" applyAlignment="1">
      <alignment horizontal="center" vertical="center" wrapText="1"/>
    </xf>
    <xf numFmtId="1" fontId="7" fillId="5" borderId="10" xfId="3" applyNumberFormat="1" applyFont="1" applyFill="1" applyBorder="1" applyAlignment="1">
      <alignment horizontal="center" vertical="center" wrapText="1"/>
    </xf>
  </cellXfs>
  <cellStyles count="4">
    <cellStyle name="20% - Акцент1" xfId="2" builtinId="30"/>
    <cellStyle name="Акцент1" xfId="1" builtinId="29"/>
    <cellStyle name="Обычный" xfId="0" builtinId="0"/>
    <cellStyle name="Обычный_В.пр.1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topLeftCell="A7" workbookViewId="0">
      <selection activeCell="F22" sqref="F22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9" t="s">
        <v>45</v>
      </c>
    </row>
    <row r="3" spans="1:18" ht="20.100000000000001" customHeight="1">
      <c r="A3" s="11"/>
      <c r="B3" s="23" t="s">
        <v>40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s="10" customFormat="1" ht="99.95" customHeight="1">
      <c r="A4" s="12"/>
      <c r="B4" s="14" t="s">
        <v>2</v>
      </c>
      <c r="C4" s="14" t="s">
        <v>3</v>
      </c>
      <c r="D4" s="14" t="s">
        <v>4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39</v>
      </c>
      <c r="P4" s="14" t="s">
        <v>5</v>
      </c>
      <c r="Q4" s="14" t="s">
        <v>6</v>
      </c>
      <c r="R4" s="14" t="s">
        <v>7</v>
      </c>
    </row>
    <row r="5" spans="1:18" s="9" customFormat="1" ht="20.100000000000001" customHeight="1">
      <c r="A5" s="13"/>
      <c r="B5" s="28">
        <v>0</v>
      </c>
      <c r="C5" s="28">
        <v>0</v>
      </c>
      <c r="D5" s="28">
        <v>0</v>
      </c>
      <c r="E5" s="16">
        <v>508028.64</v>
      </c>
      <c r="F5" s="16">
        <f t="shared" ref="F5" si="0">E5-G5-H5</f>
        <v>348575.37</v>
      </c>
      <c r="G5" s="16">
        <f>3182.7*5.1*6</f>
        <v>97390.62</v>
      </c>
      <c r="H5" s="16">
        <f>3182.7*3.25*6</f>
        <v>62062.649999999994</v>
      </c>
      <c r="I5" s="16">
        <f>708982.12*45%</f>
        <v>319041.95400000003</v>
      </c>
      <c r="J5" s="16">
        <f t="shared" ref="J5" si="1">I5-M5</f>
        <v>319041.95400000003</v>
      </c>
      <c r="K5" s="15">
        <v>0</v>
      </c>
      <c r="L5" s="15">
        <v>0</v>
      </c>
      <c r="M5" s="16">
        <v>0</v>
      </c>
      <c r="N5" s="15">
        <v>0</v>
      </c>
      <c r="O5" s="16">
        <f>I5</f>
        <v>319041.95400000003</v>
      </c>
      <c r="P5" s="16">
        <f>297.17*45%</f>
        <v>133.72650000000002</v>
      </c>
      <c r="Q5" s="16">
        <f t="shared" ref="Q5" si="2">P5</f>
        <v>133.72650000000002</v>
      </c>
      <c r="R5" s="16">
        <f>413799.6*45%</f>
        <v>186209.82</v>
      </c>
    </row>
    <row r="7" spans="1:18" ht="30" customHeight="1">
      <c r="B7" s="21" t="s">
        <v>16</v>
      </c>
      <c r="C7" s="21"/>
      <c r="D7" s="21"/>
      <c r="E7" s="21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0</v>
      </c>
      <c r="C9" s="1">
        <v>0</v>
      </c>
      <c r="D9" s="1">
        <v>0</v>
      </c>
      <c r="E9" s="1">
        <v>0</v>
      </c>
    </row>
    <row r="10" spans="1:18" ht="14.25" customHeight="1"/>
    <row r="11" spans="1:18" ht="30" customHeight="1">
      <c r="B11" s="22" t="s">
        <v>28</v>
      </c>
      <c r="C11" s="22"/>
      <c r="D11" s="22"/>
      <c r="E11" s="22"/>
      <c r="F11" s="22"/>
      <c r="G11" s="22"/>
    </row>
    <row r="12" spans="1:18" ht="30" customHeight="1">
      <c r="B12" s="6" t="s">
        <v>17</v>
      </c>
      <c r="C12" s="6" t="s">
        <v>18</v>
      </c>
      <c r="D12" s="7" t="s">
        <v>19</v>
      </c>
      <c r="E12" s="8" t="s">
        <v>20</v>
      </c>
      <c r="F12" s="8" t="s">
        <v>21</v>
      </c>
      <c r="G12" s="8" t="s">
        <v>22</v>
      </c>
    </row>
    <row r="13" spans="1:18" ht="30" customHeight="1">
      <c r="B13" s="26" t="s">
        <v>23</v>
      </c>
      <c r="C13" s="4" t="s">
        <v>24</v>
      </c>
      <c r="D13" s="29">
        <v>3369.59</v>
      </c>
      <c r="E13" s="30">
        <v>11591.34</v>
      </c>
      <c r="F13" s="31">
        <v>8573.4500000000007</v>
      </c>
      <c r="G13" s="5">
        <f>E13-F13</f>
        <v>3017.8899999999994</v>
      </c>
    </row>
    <row r="14" spans="1:18" ht="30" customHeight="1">
      <c r="B14" s="26" t="s">
        <v>25</v>
      </c>
      <c r="C14" s="4" t="s">
        <v>26</v>
      </c>
      <c r="D14" s="29">
        <v>120.06</v>
      </c>
      <c r="E14" s="30">
        <v>172697.63</v>
      </c>
      <c r="F14" s="31">
        <v>117006.12</v>
      </c>
      <c r="G14" s="5">
        <f t="shared" ref="G14:G15" si="3">E14-F14</f>
        <v>55691.510000000009</v>
      </c>
    </row>
    <row r="15" spans="1:18" ht="30" customHeight="1">
      <c r="B15" s="26" t="s">
        <v>27</v>
      </c>
      <c r="C15" s="4" t="s">
        <v>26</v>
      </c>
      <c r="D15" s="29">
        <v>294.94</v>
      </c>
      <c r="E15" s="30">
        <v>430166.94</v>
      </c>
      <c r="F15" s="30">
        <v>285790.02</v>
      </c>
      <c r="G15" s="5">
        <f t="shared" si="3"/>
        <v>144376.91999999998</v>
      </c>
    </row>
    <row r="17" spans="2:11" ht="20.100000000000001" customHeight="1">
      <c r="B17" s="20" t="s">
        <v>0</v>
      </c>
      <c r="C17" s="20"/>
      <c r="D17" s="20"/>
      <c r="E17" s="20"/>
      <c r="F17" s="20"/>
      <c r="G17" s="20"/>
      <c r="H17" s="20" t="s">
        <v>1</v>
      </c>
      <c r="I17" s="20"/>
      <c r="J17" s="20"/>
      <c r="K17" s="20"/>
    </row>
    <row r="18" spans="2:11" ht="90"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8</v>
      </c>
      <c r="I18" s="2" t="s">
        <v>9</v>
      </c>
      <c r="J18" s="2" t="s">
        <v>10</v>
      </c>
      <c r="K18" s="2" t="s">
        <v>11</v>
      </c>
    </row>
    <row r="19" spans="2:11" ht="30" customHeight="1">
      <c r="B19" s="27">
        <v>0</v>
      </c>
      <c r="C19" s="27">
        <v>0</v>
      </c>
      <c r="D19" s="27">
        <v>0</v>
      </c>
      <c r="E19" s="27">
        <f>297.17*55%</f>
        <v>163.44350000000003</v>
      </c>
      <c r="F19" s="27">
        <f t="shared" ref="F19" si="4">E19</f>
        <v>163.44350000000003</v>
      </c>
      <c r="G19" s="27">
        <f>413799.6*55%</f>
        <v>227589.78</v>
      </c>
      <c r="H19" s="27">
        <v>0</v>
      </c>
      <c r="I19" s="27">
        <v>0</v>
      </c>
      <c r="J19" s="27">
        <v>0</v>
      </c>
      <c r="K19" s="27">
        <v>0</v>
      </c>
    </row>
    <row r="21" spans="2:11" ht="20.100000000000001" customHeight="1">
      <c r="B21" s="22" t="s">
        <v>44</v>
      </c>
      <c r="C21" s="22"/>
      <c r="D21" s="22"/>
    </row>
    <row r="22" spans="2:11" ht="76.5">
      <c r="B22" s="3" t="s">
        <v>41</v>
      </c>
      <c r="C22" s="3" t="s">
        <v>42</v>
      </c>
      <c r="D22" s="3" t="s">
        <v>43</v>
      </c>
    </row>
    <row r="23" spans="2:11" ht="20.100000000000001" customHeight="1">
      <c r="B23" s="17">
        <v>0</v>
      </c>
      <c r="C23" s="17">
        <v>0</v>
      </c>
      <c r="D23" s="18">
        <v>0</v>
      </c>
    </row>
  </sheetData>
  <mergeCells count="6">
    <mergeCell ref="B21:D21"/>
    <mergeCell ref="B17:G17"/>
    <mergeCell ref="H17:K17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2016-03-28T09:45:48Z</dcterms:modified>
</cp:coreProperties>
</file>