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F18"/>
  <c r="E18"/>
  <c r="G14"/>
  <c r="G13"/>
  <c r="R5"/>
  <c r="P5"/>
  <c r="Q5" s="1"/>
  <c r="I5"/>
  <c r="O5" s="1"/>
  <c r="H5"/>
  <c r="F5" s="1"/>
  <c r="J5" l="1"/>
</calcChain>
</file>

<file path=xl/sharedStrings.xml><?xml version="1.0" encoding="utf-8"?>
<sst xmlns="http://schemas.openxmlformats.org/spreadsheetml/2006/main" count="51" uniqueCount="45">
  <si>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</si>
  <si>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</si>
  <si>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</si>
  <si>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</si>
  <si>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</si>
  <si>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</si>
  <si>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</si>
  <si>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</si>
  <si>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</si>
  <si>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</si>
  <si>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</si>
  <si>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</si>
  <si>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</si>
  <si>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</si>
  <si>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</si>
  <si>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</si>
  <si>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</si>
  <si>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</si>
  <si>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</si>
  <si>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</si>
  <si>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</si>
  <si>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</si>
  <si>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</si>
  <si>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</si>
  <si>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</si>
  <si>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</si>
  <si>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</si>
  <si>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</si>
  <si>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</si>
  <si>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</si>
  <si>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</si>
  <si>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</si>
  <si>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</si>
  <si>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</si>
  <si>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</si>
  <si>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</si>
  <si>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</si>
  <si>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</si>
  <si>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</si>
  <si>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</si>
  <si>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</si>
  <si>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</si>
  <si>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</si>
  <si>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</si>
  <si>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Спортивная, 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</si>
</sst>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</cellStyleXfs>
  <cellXfs count="33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5" borderId="5" xfId="2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Continuous" vertical="center" wrapText="1"/>
    </xf>
    <xf numFmtId="1" fontId="0" fillId="5" borderId="5" xfId="0" applyNumberFormat="1" applyFill="1" applyBorder="1" applyAlignment="1">
      <alignment horizontal="center" vertical="center"/>
    </xf>
    <xf numFmtId="1" fontId="1" fillId="5" borderId="5" xfId="2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0" xfId="0" applyFont="1"/>
    <xf numFmtId="0" fontId="4" fillId="5" borderId="5" xfId="1" applyFont="1" applyFill="1" applyBorder="1" applyAlignment="1">
      <alignment horizontal="center" vertical="center" wrapText="1"/>
    </xf>
    <xf numFmtId="1" fontId="0" fillId="5" borderId="5" xfId="2" applyNumberFormat="1" applyFont="1" applyFill="1" applyBorder="1" applyAlignment="1">
      <alignment horizontal="center" vertical="center"/>
    </xf>
    <xf numFmtId="1" fontId="4" fillId="5" borderId="5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  <xf numFmtId="1" fontId="4" fillId="5" borderId="5" xfId="3" applyNumberFormat="1" applyFont="1" applyFill="1" applyBorder="1" applyAlignment="1">
      <alignment horizontal="center" vertical="center"/>
    </xf>
    <xf numFmtId="1" fontId="7" fillId="5" borderId="5" xfId="4" applyNumberFormat="1" applyFont="1" applyFill="1" applyBorder="1" applyAlignment="1">
      <alignment horizontal="center" vertical="center" wrapText="1"/>
    </xf>
  </cellXfs>
  <cellStyles count="5">
    <cellStyle name="20% - Акцент1" xfId="2" builtinId="30"/>
    <cellStyle name="Акцент1" xfId="1" builtinId="29"/>
    <cellStyle name="Обычный" xfId="0" builtinId="0"/>
    <cellStyle name="Обычный_Лист1" xfId="3"/>
    <cellStyle name="Обычный_Спортивная 2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7" workbookViewId="0">
      <selection activeCell="F21" sqref="F21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6" t="s">
        <v>44</v>
      </c>
    </row>
    <row r="3" spans="1:18" ht="20.100000000000001" customHeight="1">
      <c r="A3" s="9"/>
      <c r="B3" s="26" t="s">
        <v>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2" t="s">
        <v>33</v>
      </c>
      <c r="K4" s="12" t="s">
        <v>34</v>
      </c>
      <c r="L4" s="12" t="s">
        <v>35</v>
      </c>
      <c r="M4" s="12" t="s">
        <v>36</v>
      </c>
      <c r="N4" s="12" t="s">
        <v>37</v>
      </c>
      <c r="O4" s="12" t="s">
        <v>38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8">
        <v>0</v>
      </c>
      <c r="C5" s="18">
        <v>0</v>
      </c>
      <c r="D5" s="18">
        <v>0</v>
      </c>
      <c r="E5" s="13">
        <v>1039345.77</v>
      </c>
      <c r="F5" s="14">
        <f t="shared" ref="F5" si="0">E5-G5-H5</f>
        <v>635881.44000000006</v>
      </c>
      <c r="G5" s="31">
        <v>203736.33</v>
      </c>
      <c r="H5" s="13">
        <f>6657.6*5*6</f>
        <v>199728</v>
      </c>
      <c r="I5" s="13">
        <f>618313.54*75%</f>
        <v>463735.15500000003</v>
      </c>
      <c r="J5" s="14">
        <f t="shared" ref="J5" si="1">I5-M5</f>
        <v>463735.15500000003</v>
      </c>
      <c r="K5" s="13">
        <v>0</v>
      </c>
      <c r="L5" s="13">
        <v>0</v>
      </c>
      <c r="M5" s="14">
        <v>0</v>
      </c>
      <c r="N5" s="13">
        <v>0</v>
      </c>
      <c r="O5" s="14">
        <f>I5</f>
        <v>463735.15500000003</v>
      </c>
      <c r="P5" s="13">
        <f>5302.8*75%</f>
        <v>3977.1000000000004</v>
      </c>
      <c r="Q5" s="14">
        <f t="shared" ref="Q5" si="2">P5</f>
        <v>3977.1000000000004</v>
      </c>
      <c r="R5" s="14">
        <f>771531.44*75%</f>
        <v>578648.57999999996</v>
      </c>
    </row>
    <row r="7" spans="1:18" ht="30" customHeight="1">
      <c r="B7" s="25" t="s">
        <v>16</v>
      </c>
      <c r="C7" s="25"/>
      <c r="D7" s="25"/>
      <c r="E7" s="25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0" t="s">
        <v>27</v>
      </c>
      <c r="C11" s="20"/>
      <c r="D11" s="20"/>
      <c r="E11" s="20"/>
      <c r="F11" s="20"/>
      <c r="G11" s="20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17" t="s">
        <v>23</v>
      </c>
      <c r="C13" s="29" t="s">
        <v>24</v>
      </c>
      <c r="D13" s="32">
        <v>4665.58</v>
      </c>
      <c r="E13" s="32">
        <v>16049.64</v>
      </c>
      <c r="F13" s="32">
        <v>19860.91</v>
      </c>
      <c r="G13" s="4">
        <f>E13-F13</f>
        <v>-3811.2700000000004</v>
      </c>
    </row>
    <row r="14" spans="1:18" ht="30" customHeight="1">
      <c r="B14" s="17" t="s">
        <v>26</v>
      </c>
      <c r="C14" s="29" t="s">
        <v>25</v>
      </c>
      <c r="D14" s="32">
        <v>225.68</v>
      </c>
      <c r="E14" s="32">
        <v>329146.77</v>
      </c>
      <c r="F14" s="32">
        <v>142318.97</v>
      </c>
      <c r="G14" s="4">
        <f t="shared" ref="G14" si="3">E14-F14</f>
        <v>186827.80000000002</v>
      </c>
    </row>
    <row r="16" spans="1:18" ht="20.100000000000001" customHeight="1">
      <c r="B16" s="21" t="s">
        <v>0</v>
      </c>
      <c r="C16" s="22"/>
      <c r="D16" s="22"/>
      <c r="E16" s="22"/>
      <c r="F16" s="22"/>
      <c r="G16" s="23"/>
      <c r="H16" s="24" t="s">
        <v>1</v>
      </c>
      <c r="I16" s="24"/>
      <c r="J16" s="24"/>
      <c r="K16" s="24"/>
    </row>
    <row r="17" spans="2:11" ht="90"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</row>
    <row r="18" spans="2:11" ht="30" customHeight="1">
      <c r="B18" s="30">
        <v>0</v>
      </c>
      <c r="C18" s="30">
        <v>0</v>
      </c>
      <c r="D18" s="30">
        <v>0</v>
      </c>
      <c r="E18" s="19">
        <f>5302.8*25%</f>
        <v>1325.7</v>
      </c>
      <c r="F18" s="30">
        <f t="shared" ref="F18" si="4">E18</f>
        <v>1325.7</v>
      </c>
      <c r="G18" s="19">
        <f>771531.44*25%</f>
        <v>192882.86</v>
      </c>
      <c r="H18" s="30">
        <v>0</v>
      </c>
      <c r="I18" s="30">
        <v>0</v>
      </c>
      <c r="J18" s="30">
        <v>0</v>
      </c>
      <c r="K18" s="30">
        <v>0</v>
      </c>
    </row>
    <row r="20" spans="2:11" ht="20.100000000000001" customHeight="1">
      <c r="B20" s="20" t="s">
        <v>43</v>
      </c>
      <c r="C20" s="20"/>
      <c r="D20" s="20"/>
    </row>
    <row r="21" spans="2:11" ht="76.5">
      <c r="B21" s="3" t="s">
        <v>40</v>
      </c>
      <c r="C21" s="3" t="s">
        <v>41</v>
      </c>
      <c r="D21" s="3" t="s">
        <v>42</v>
      </c>
    </row>
    <row r="22" spans="2:11" ht="20.100000000000001" customHeight="1">
      <c r="B22" s="15">
        <v>0</v>
      </c>
      <c r="C22" s="15">
        <v>0</v>
      </c>
      <c r="D22" s="15">
        <v>0</v>
      </c>
    </row>
  </sheetData>
  <mergeCells count="6">
    <mergeCell ref="B3:R3"/>
    <mergeCell ref="B20:D20"/>
    <mergeCell ref="B16:G16"/>
    <mergeCell ref="H16:K16"/>
    <mergeCell ref="B7:E7"/>
    <mergeCell ref="B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2016-03-28T11:25:34Z</dcterms:modified>
</cp:coreProperties>
</file>