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F24"/>
  <c r="G20"/>
  <c r="G19"/>
  <c r="G18"/>
  <c r="G17"/>
  <c r="G16"/>
  <c r="G15"/>
  <c r="G14"/>
  <c r="D14"/>
  <c r="G13"/>
  <c r="R5"/>
  <c r="Q5"/>
  <c r="I5"/>
  <c r="J5" s="1"/>
  <c r="H5"/>
  <c r="F5" s="1"/>
  <c r="O5" l="1"/>
</calcChain>
</file>

<file path=xl/sharedStrings.xml><?xml version="1.0" encoding="utf-8"?>
<sst xmlns="http://schemas.openxmlformats.org/spreadsheetml/2006/main" count="63" uniqueCount="52">
  <si>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</si>
  <si>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</si>
  <si>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</si>
  <si>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</si>
  <si>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</si>
  <si>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</si>
  <si>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</si>
  <si>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</si>
  <si>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</si>
  <si>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</si>
  <si>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</si>
  <si>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</si>
  <si>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</si>
  <si>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</si>
  <si>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</si>
  <si>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</si>
  <si>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</si>
  <si>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</si>
  <si>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</si>
  <si>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</si>
  <si>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</si>
  <si>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</si>
  <si>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</si>
  <si>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</si>
  <si>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</si>
  <si>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</si>
  <si>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</si>
  <si>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</si>
  <si>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</si>
  <si>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</si>
  <si>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</si>
  <si>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</si>
  <si>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</si>
  <si>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</si>
  <si>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</si>
  <si>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</si>
  <si>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</si>
  <si>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</si>
  <si>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</si>
  <si>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</si>
  <si>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</si>
  <si>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</si>
  <si>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</si>
  <si>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</si>
  <si>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Электрическая энергия в кв-рах</t>
  </si>
  <si>
    <t>Электрическая энергия в оф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</si>
  <si>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</si>
  <si>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</si>
  <si>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</si>
  <si>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</si>
  <si>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</si>
  <si>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Садовая, 71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</si>
</sst>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5" borderId="4" xfId="2" applyNumberFormat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Continuous" vertical="center" wrapText="1"/>
    </xf>
    <xf numFmtId="1" fontId="0" fillId="5" borderId="4" xfId="0" applyNumberFormat="1" applyFill="1" applyBorder="1" applyAlignment="1">
      <alignment horizontal="center" vertical="center"/>
    </xf>
    <xf numFmtId="1" fontId="1" fillId="5" borderId="4" xfId="2" applyNumberForma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4" xfId="1" applyFont="1" applyFill="1" applyBorder="1" applyAlignment="1">
      <alignment horizontal="center" vertical="center" wrapText="1"/>
    </xf>
    <xf numFmtId="1" fontId="0" fillId="5" borderId="4" xfId="2" applyNumberFormat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7" fillId="5" borderId="4" xfId="3" applyNumberFormat="1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1" fontId="7" fillId="5" borderId="4" xfId="4" applyNumberFormat="1" applyFont="1" applyFill="1" applyBorder="1" applyAlignment="1">
      <alignment horizontal="center" vertical="center" wrapText="1"/>
    </xf>
    <xf numFmtId="1" fontId="7" fillId="5" borderId="4" xfId="5" applyNumberFormat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Бр.Кор.83" xfId="5"/>
    <cellStyle name="Обычный_Лист1" xfId="4"/>
    <cellStyle name="Обычный_Садовая 7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J14" sqref="J14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7" t="s">
        <v>51</v>
      </c>
    </row>
    <row r="3" spans="1:18" ht="20.100000000000001" customHeight="1">
      <c r="A3" s="9"/>
      <c r="B3" s="27" t="s">
        <v>39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19">
        <v>0</v>
      </c>
      <c r="C5" s="19">
        <v>0</v>
      </c>
      <c r="D5" s="19">
        <v>0</v>
      </c>
      <c r="E5" s="14">
        <v>479398.42</v>
      </c>
      <c r="F5" s="14">
        <f t="shared" ref="F5" si="0">E5-G5-H5</f>
        <v>419440.06</v>
      </c>
      <c r="G5" s="14">
        <v>0</v>
      </c>
      <c r="H5" s="14">
        <f>1514.1*3.3*12</f>
        <v>59958.36</v>
      </c>
      <c r="I5" s="14">
        <f>822407.38*47%</f>
        <v>386531.46859999996</v>
      </c>
      <c r="J5" s="14">
        <f t="shared" ref="J5" si="1">I5-M5</f>
        <v>386531.46859999996</v>
      </c>
      <c r="K5" s="13">
        <v>0</v>
      </c>
      <c r="L5" s="13">
        <v>0</v>
      </c>
      <c r="M5" s="14">
        <v>0</v>
      </c>
      <c r="N5" s="13">
        <v>0</v>
      </c>
      <c r="O5" s="14">
        <f>I5</f>
        <v>386531.46859999996</v>
      </c>
      <c r="P5" s="14">
        <v>0</v>
      </c>
      <c r="Q5" s="14">
        <f t="shared" ref="Q5" si="2">P5</f>
        <v>0</v>
      </c>
      <c r="R5" s="14">
        <f>195192.64*47%</f>
        <v>91740.540800000002</v>
      </c>
    </row>
    <row r="7" spans="1:18" ht="30" customHeight="1">
      <c r="B7" s="26" t="s">
        <v>16</v>
      </c>
      <c r="C7" s="26"/>
      <c r="D7" s="26"/>
      <c r="E7" s="26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1" t="s">
        <v>27</v>
      </c>
      <c r="C11" s="21"/>
      <c r="D11" s="21"/>
      <c r="E11" s="21"/>
      <c r="F11" s="21"/>
      <c r="G11" s="21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18" t="s">
        <v>23</v>
      </c>
      <c r="C13" s="31" t="s">
        <v>24</v>
      </c>
      <c r="D13" s="4">
        <v>9818</v>
      </c>
      <c r="E13" s="30">
        <v>32369.05</v>
      </c>
      <c r="F13" s="30">
        <v>25294.48</v>
      </c>
      <c r="G13" s="4">
        <f t="shared" ref="G13:G19" si="3">E13-F13</f>
        <v>7074.57</v>
      </c>
    </row>
    <row r="14" spans="1:18" ht="30" customHeight="1">
      <c r="B14" s="18" t="s">
        <v>44</v>
      </c>
      <c r="C14" s="31" t="s">
        <v>24</v>
      </c>
      <c r="D14" s="4">
        <f>41407+15583</f>
        <v>56990</v>
      </c>
      <c r="E14" s="30">
        <v>132369.97</v>
      </c>
      <c r="F14" s="30">
        <v>101864.48</v>
      </c>
      <c r="G14" s="4">
        <f t="shared" si="3"/>
        <v>30505.490000000005</v>
      </c>
    </row>
    <row r="15" spans="1:18" ht="30" customHeight="1">
      <c r="B15" s="18" t="s">
        <v>45</v>
      </c>
      <c r="C15" s="31" t="s">
        <v>24</v>
      </c>
      <c r="D15" s="4">
        <v>1635</v>
      </c>
      <c r="E15" s="30">
        <v>9739.01</v>
      </c>
      <c r="F15" s="32">
        <v>0</v>
      </c>
      <c r="G15" s="4">
        <f t="shared" si="3"/>
        <v>9739.01</v>
      </c>
    </row>
    <row r="16" spans="1:18" ht="30" customHeight="1">
      <c r="B16" s="18" t="s">
        <v>46</v>
      </c>
      <c r="C16" s="31" t="s">
        <v>47</v>
      </c>
      <c r="D16" s="4">
        <v>1800</v>
      </c>
      <c r="E16" s="33">
        <v>25628.76</v>
      </c>
      <c r="F16" s="30">
        <v>32008.18</v>
      </c>
      <c r="G16" s="4">
        <f t="shared" si="3"/>
        <v>-6379.4200000000019</v>
      </c>
    </row>
    <row r="17" spans="2:11" ht="30" customHeight="1">
      <c r="B17" s="18" t="s">
        <v>48</v>
      </c>
      <c r="C17" s="31" t="s">
        <v>47</v>
      </c>
      <c r="D17" s="4">
        <v>995.98</v>
      </c>
      <c r="E17" s="30">
        <v>21482.880000000001</v>
      </c>
      <c r="F17" s="30">
        <v>17749.93</v>
      </c>
      <c r="G17" s="4">
        <f t="shared" si="3"/>
        <v>3732.9500000000007</v>
      </c>
    </row>
    <row r="18" spans="2:11" ht="30" customHeight="1">
      <c r="B18" s="18" t="s">
        <v>49</v>
      </c>
      <c r="C18" s="31" t="s">
        <v>47</v>
      </c>
      <c r="D18" s="4">
        <v>2795.98</v>
      </c>
      <c r="E18" s="30">
        <v>26377.57</v>
      </c>
      <c r="F18" s="30">
        <v>21684.43</v>
      </c>
      <c r="G18" s="4">
        <f t="shared" si="3"/>
        <v>4693.1399999999994</v>
      </c>
    </row>
    <row r="19" spans="2:11" ht="30" customHeight="1">
      <c r="B19" s="18" t="s">
        <v>50</v>
      </c>
      <c r="C19" s="31" t="s">
        <v>25</v>
      </c>
      <c r="D19" s="4">
        <v>43.22</v>
      </c>
      <c r="E19" s="30">
        <v>61786.25</v>
      </c>
      <c r="F19" s="33">
        <v>49937.69</v>
      </c>
      <c r="G19" s="4">
        <f t="shared" si="3"/>
        <v>11848.559999999998</v>
      </c>
    </row>
    <row r="20" spans="2:11" ht="30" customHeight="1">
      <c r="B20" s="18" t="s">
        <v>26</v>
      </c>
      <c r="C20" s="31" t="s">
        <v>25</v>
      </c>
      <c r="D20" s="4">
        <v>160.47</v>
      </c>
      <c r="E20" s="30">
        <v>228448.11</v>
      </c>
      <c r="F20" s="30">
        <v>171093.54</v>
      </c>
      <c r="G20" s="4">
        <f>E20-F20</f>
        <v>57354.569999999978</v>
      </c>
    </row>
    <row r="22" spans="2:11" ht="20.100000000000001" customHeight="1">
      <c r="B22" s="22" t="s">
        <v>0</v>
      </c>
      <c r="C22" s="23"/>
      <c r="D22" s="23"/>
      <c r="E22" s="23"/>
      <c r="F22" s="23"/>
      <c r="G22" s="24"/>
      <c r="H22" s="25" t="s">
        <v>1</v>
      </c>
      <c r="I22" s="25"/>
      <c r="J22" s="25"/>
      <c r="K22" s="25"/>
    </row>
    <row r="23" spans="2:11" ht="90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</row>
    <row r="24" spans="2:11" ht="30" customHeight="1">
      <c r="B24" s="20">
        <v>0</v>
      </c>
      <c r="C24" s="20">
        <v>0</v>
      </c>
      <c r="D24" s="20">
        <v>0</v>
      </c>
      <c r="E24" s="20">
        <v>0</v>
      </c>
      <c r="F24" s="20">
        <f t="shared" ref="F24" si="4">E24</f>
        <v>0</v>
      </c>
      <c r="G24" s="20">
        <f>195192.64*53%</f>
        <v>103452.09920000001</v>
      </c>
      <c r="H24" s="20">
        <v>0</v>
      </c>
      <c r="I24" s="20">
        <v>0</v>
      </c>
      <c r="J24" s="20">
        <v>0</v>
      </c>
      <c r="K24" s="20">
        <v>0</v>
      </c>
    </row>
    <row r="26" spans="2:11" ht="20.100000000000001" customHeight="1">
      <c r="B26" s="21" t="s">
        <v>43</v>
      </c>
      <c r="C26" s="21"/>
      <c r="D26" s="21"/>
    </row>
    <row r="27" spans="2:11" ht="76.5">
      <c r="B27" s="3" t="s">
        <v>40</v>
      </c>
      <c r="C27" s="3" t="s">
        <v>41</v>
      </c>
      <c r="D27" s="3" t="s">
        <v>42</v>
      </c>
    </row>
    <row r="28" spans="2:11" ht="20.100000000000001" customHeight="1">
      <c r="B28" s="15">
        <v>0</v>
      </c>
      <c r="C28" s="15">
        <v>0</v>
      </c>
      <c r="D28" s="16">
        <v>0</v>
      </c>
    </row>
  </sheetData>
  <mergeCells count="6">
    <mergeCell ref="B3:R3"/>
    <mergeCell ref="B26:D26"/>
    <mergeCell ref="B22:G22"/>
    <mergeCell ref="H22:K22"/>
    <mergeCell ref="B7:E7"/>
    <mergeCell ref="B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2016-03-28T11:13:30Z</dcterms:modified>
</cp:coreProperties>
</file>