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F20"/>
  <c r="G16"/>
  <c r="G15"/>
  <c r="G14"/>
  <c r="G13"/>
  <c r="R5"/>
  <c r="Q5"/>
  <c r="J5"/>
  <c r="I5"/>
  <c r="O5" s="1"/>
  <c r="H5"/>
  <c r="G5"/>
  <c r="F5" l="1"/>
</calcChain>
</file>

<file path=xl/sharedStrings.xml><?xml version="1.0" encoding="utf-8"?>
<sst xmlns="http://schemas.openxmlformats.org/spreadsheetml/2006/main" count="55" uniqueCount="47">
  <si>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</si>
  <si>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</si>
  <si>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</si>
  <si>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</si>
  <si>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</si>
  <si>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</si>
  <si>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</si>
  <si>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</si>
  <si>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</si>
  <si>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</si>
  <si>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</si>
  <si>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</si>
  <si>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</si>
  <si>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</si>
  <si>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</si>
  <si>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</si>
  <si>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</si>
  <si>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</si>
  <si>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</si>
  <si>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</si>
  <si>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</si>
  <si>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</si>
  <si>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</si>
  <si>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</si>
  <si>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</si>
  <si>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</si>
  <si>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</si>
  <si>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</si>
  <si>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</si>
  <si>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</si>
  <si>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</si>
  <si>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</si>
  <si>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</si>
  <si>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</si>
  <si>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</si>
  <si>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</si>
  <si>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</si>
  <si>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</si>
  <si>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</si>
  <si>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</si>
  <si>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</si>
  <si>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</si>
  <si>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Льва Толстого, 29</t>
  </si>
  <si>
    <t>Электрическая энергия в кв-рах</t>
  </si>
  <si>
    <t>Холодное водоснабжение</t>
  </si>
  <si>
    <t>Куб.м</t>
  </si>
  <si>
    <t>Водоотведение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</si>
</sst>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5" borderId="5" xfId="2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 wrapText="1"/>
    </xf>
    <xf numFmtId="1" fontId="1" fillId="5" borderId="5" xfId="2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5" xfId="1" applyFont="1" applyFill="1" applyBorder="1" applyAlignment="1">
      <alignment horizontal="center" vertical="center" wrapText="1"/>
    </xf>
    <xf numFmtId="1" fontId="1" fillId="5" borderId="1" xfId="2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7" fillId="5" borderId="5" xfId="3" applyNumberFormat="1" applyFont="1" applyFill="1" applyBorder="1" applyAlignment="1">
      <alignment horizontal="center" vertical="center" wrapText="1"/>
    </xf>
    <xf numFmtId="1" fontId="7" fillId="5" borderId="5" xfId="4" applyNumberFormat="1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</cellXfs>
  <cellStyles count="5">
    <cellStyle name="20% - Акцент1" xfId="2" builtinId="30"/>
    <cellStyle name="Акцент1" xfId="1" builtinId="29"/>
    <cellStyle name="Обычный" xfId="0" builtinId="0"/>
    <cellStyle name="Обычный_Льва Толстого 29" xfId="3"/>
    <cellStyle name="Обычный_Садовая 7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A10" workbookViewId="0">
      <selection activeCell="F23" sqref="F23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6" t="s">
        <v>42</v>
      </c>
    </row>
    <row r="3" spans="1:18" ht="20.100000000000001" customHeight="1">
      <c r="A3" s="9"/>
      <c r="B3" s="27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30</v>
      </c>
      <c r="J4" s="12" t="s">
        <v>31</v>
      </c>
      <c r="K4" s="12" t="s">
        <v>32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20">
        <v>0</v>
      </c>
      <c r="C5" s="20">
        <v>0</v>
      </c>
      <c r="D5" s="20">
        <v>0</v>
      </c>
      <c r="E5" s="13">
        <v>403654</v>
      </c>
      <c r="F5" s="18">
        <f t="shared" ref="F5" si="0">E5-G5-H5</f>
        <v>285910</v>
      </c>
      <c r="G5" s="13">
        <f>2943.6*5.1*5</f>
        <v>75061.799999999988</v>
      </c>
      <c r="H5" s="13">
        <f>2943.6*2.9*5</f>
        <v>42682.2</v>
      </c>
      <c r="I5" s="13">
        <f>335882.74*76%</f>
        <v>255270.8824</v>
      </c>
      <c r="J5" s="18">
        <f t="shared" ref="J5" si="1">I5-M5</f>
        <v>255270.8824</v>
      </c>
      <c r="K5" s="19">
        <v>0</v>
      </c>
      <c r="L5" s="19">
        <v>0</v>
      </c>
      <c r="M5" s="13">
        <v>0</v>
      </c>
      <c r="N5" s="19">
        <v>0</v>
      </c>
      <c r="O5" s="18">
        <f>I5</f>
        <v>255270.8824</v>
      </c>
      <c r="P5" s="13">
        <v>0</v>
      </c>
      <c r="Q5" s="18">
        <f t="shared" ref="Q5" si="2">P5</f>
        <v>0</v>
      </c>
      <c r="R5" s="18">
        <f>198645.62*76%</f>
        <v>150970.67120000001</v>
      </c>
    </row>
    <row r="7" spans="1:18" ht="30" customHeight="1">
      <c r="B7" s="26" t="s">
        <v>16</v>
      </c>
      <c r="C7" s="26"/>
      <c r="D7" s="26"/>
      <c r="E7" s="26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1" t="s">
        <v>25</v>
      </c>
      <c r="C11" s="21"/>
      <c r="D11" s="21"/>
      <c r="E11" s="21"/>
      <c r="F11" s="21"/>
      <c r="G11" s="21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17" t="s">
        <v>23</v>
      </c>
      <c r="C13" s="32" t="s">
        <v>24</v>
      </c>
      <c r="D13" s="4">
        <v>11142</v>
      </c>
      <c r="E13" s="30">
        <v>38328.47</v>
      </c>
      <c r="F13" s="30">
        <v>27960.560000000001</v>
      </c>
      <c r="G13" s="4">
        <f t="shared" ref="G13:G16" si="3">E13-F13</f>
        <v>10367.91</v>
      </c>
    </row>
    <row r="14" spans="1:18" ht="30" customHeight="1">
      <c r="B14" s="17" t="s">
        <v>43</v>
      </c>
      <c r="C14" s="32" t="s">
        <v>24</v>
      </c>
      <c r="D14" s="4">
        <v>19347</v>
      </c>
      <c r="E14" s="30">
        <v>66553.679999999993</v>
      </c>
      <c r="F14" s="30">
        <v>46931.88</v>
      </c>
      <c r="G14" s="4">
        <f t="shared" si="3"/>
        <v>19621.799999999996</v>
      </c>
    </row>
    <row r="15" spans="1:18" ht="30" customHeight="1">
      <c r="B15" s="17" t="s">
        <v>44</v>
      </c>
      <c r="C15" s="32" t="s">
        <v>45</v>
      </c>
      <c r="D15" s="4">
        <v>581</v>
      </c>
      <c r="E15" s="30">
        <v>13206.13</v>
      </c>
      <c r="F15" s="30">
        <v>9610.18</v>
      </c>
      <c r="G15" s="4">
        <f t="shared" si="3"/>
        <v>3595.9499999999989</v>
      </c>
    </row>
    <row r="16" spans="1:18" ht="30" customHeight="1">
      <c r="B16" s="17" t="s">
        <v>46</v>
      </c>
      <c r="C16" s="32" t="s">
        <v>45</v>
      </c>
      <c r="D16" s="4">
        <v>1294.3</v>
      </c>
      <c r="E16" s="31">
        <v>12786.08</v>
      </c>
      <c r="F16" s="30">
        <v>9375.5499999999993</v>
      </c>
      <c r="G16" s="4">
        <f t="shared" si="3"/>
        <v>3410.5300000000007</v>
      </c>
    </row>
    <row r="18" spans="2:11" ht="20.100000000000001" customHeight="1">
      <c r="B18" s="22" t="s">
        <v>0</v>
      </c>
      <c r="C18" s="23"/>
      <c r="D18" s="23"/>
      <c r="E18" s="23"/>
      <c r="F18" s="23"/>
      <c r="G18" s="24"/>
      <c r="H18" s="25" t="s">
        <v>1</v>
      </c>
      <c r="I18" s="25"/>
      <c r="J18" s="25"/>
      <c r="K18" s="25"/>
    </row>
    <row r="19" spans="2:11" ht="90"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" t="s">
        <v>9</v>
      </c>
      <c r="J19" s="2" t="s">
        <v>10</v>
      </c>
      <c r="K19" s="2" t="s">
        <v>11</v>
      </c>
    </row>
    <row r="20" spans="2:11" ht="30" customHeight="1">
      <c r="B20" s="33">
        <v>0</v>
      </c>
      <c r="C20" s="33">
        <v>0</v>
      </c>
      <c r="D20" s="33">
        <v>0</v>
      </c>
      <c r="E20" s="33">
        <v>0</v>
      </c>
      <c r="F20" s="33">
        <f t="shared" ref="F20" si="4">E20</f>
        <v>0</v>
      </c>
      <c r="G20" s="33">
        <f>198645.62*24%</f>
        <v>47674.948799999998</v>
      </c>
      <c r="H20" s="33">
        <v>0</v>
      </c>
      <c r="I20" s="33">
        <v>0</v>
      </c>
      <c r="J20" s="33">
        <v>0</v>
      </c>
      <c r="K20" s="33">
        <v>0</v>
      </c>
    </row>
    <row r="22" spans="2:11" ht="20.100000000000001" customHeight="1">
      <c r="B22" s="21" t="s">
        <v>41</v>
      </c>
      <c r="C22" s="21"/>
      <c r="D22" s="21"/>
    </row>
    <row r="23" spans="2:11" ht="76.5">
      <c r="B23" s="3" t="s">
        <v>38</v>
      </c>
      <c r="C23" s="3" t="s">
        <v>39</v>
      </c>
      <c r="D23" s="3" t="s">
        <v>40</v>
      </c>
    </row>
    <row r="24" spans="2:11" ht="20.100000000000001" customHeight="1">
      <c r="B24" s="14">
        <v>0</v>
      </c>
      <c r="C24" s="14">
        <v>0</v>
      </c>
      <c r="D24" s="15">
        <v>0</v>
      </c>
    </row>
  </sheetData>
  <mergeCells count="6">
    <mergeCell ref="B3:R3"/>
    <mergeCell ref="B22:D22"/>
    <mergeCell ref="B18:G18"/>
    <mergeCell ref="H18:K18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2016-03-28T10:54:58Z</dcterms:modified>
</cp:coreProperties>
</file>