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E18"/>
  <c r="F18" s="1"/>
  <c r="G14"/>
  <c r="G13"/>
  <c r="R5"/>
  <c r="Q5"/>
  <c r="P5"/>
  <c r="I5"/>
  <c r="J5" s="1"/>
  <c r="H5"/>
  <c r="G5"/>
  <c r="F5" s="1"/>
  <c r="O5" l="1"/>
</calcChain>
</file>

<file path=xl/sharedStrings.xml><?xml version="1.0" encoding="utf-8"?>
<sst xmlns="http://schemas.openxmlformats.org/spreadsheetml/2006/main" count="51" uniqueCount="45">
  <si>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</si>
  <si>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</si>
  <si>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</si>
  <si>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</si>
  <si>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</si>
  <si>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</si>
  <si>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</si>
  <si>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</si>
  <si>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</si>
  <si>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</si>
  <si>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</si>
  <si>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</si>
  <si>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</si>
  <si>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</si>
  <si>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</si>
  <si>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</si>
  <si>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</si>
  <si>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</si>
  <si>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</si>
  <si>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</si>
  <si>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</si>
  <si>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</si>
  <si>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</si>
  <si>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</si>
  <si>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</si>
  <si>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</si>
  <si>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</si>
  <si>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</si>
  <si>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</si>
  <si>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</si>
  <si>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</si>
  <si>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</si>
  <si>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</si>
  <si>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</si>
  <si>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</si>
  <si>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</si>
  <si>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</si>
  <si>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</si>
  <si>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</si>
  <si>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</si>
  <si>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</si>
  <si>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</si>
  <si>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</si>
  <si>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</si>
  <si>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Коммунистическая, 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</si>
</sst>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</cellStyleXfs>
  <cellXfs count="32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1" fontId="0" fillId="5" borderId="6" xfId="0" applyNumberFormat="1" applyFill="1" applyBorder="1" applyAlignment="1">
      <alignment horizontal="center" vertical="center"/>
    </xf>
    <xf numFmtId="1" fontId="1" fillId="5" borderId="6" xfId="2" applyNumberForma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0" fillId="5" borderId="6" xfId="2" applyNumberFormat="1" applyFont="1" applyFill="1" applyBorder="1" applyAlignment="1">
      <alignment horizontal="center" vertical="center"/>
    </xf>
    <xf numFmtId="1" fontId="7" fillId="5" borderId="9" xfId="3" applyNumberFormat="1" applyFont="1" applyFill="1" applyBorder="1" applyAlignment="1">
      <alignment horizontal="center" vertical="center" wrapText="1"/>
    </xf>
    <xf numFmtId="1" fontId="7" fillId="5" borderId="6" xfId="3" applyNumberFormat="1" applyFont="1" applyFill="1" applyBorder="1" applyAlignment="1">
      <alignment horizontal="center" vertical="center" wrapText="1"/>
    </xf>
    <xf numFmtId="1" fontId="7" fillId="5" borderId="10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4">
    <cellStyle name="20% - Акцент1" xfId="2" builtinId="30"/>
    <cellStyle name="Акцент1" xfId="1" builtinId="29"/>
    <cellStyle name="Обычный" xfId="0" builtinId="0"/>
    <cellStyle name="Обычный_Коммунистическая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4" sqref="D4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9" t="s">
        <v>44</v>
      </c>
    </row>
    <row r="3" spans="1:18" ht="20.100000000000001" customHeight="1">
      <c r="A3" s="11"/>
      <c r="B3" s="29" t="s">
        <v>39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</row>
    <row r="4" spans="1:18" s="10" customFormat="1" ht="99.95" customHeight="1">
      <c r="A4" s="12"/>
      <c r="B4" s="14" t="s">
        <v>2</v>
      </c>
      <c r="C4" s="14" t="s">
        <v>3</v>
      </c>
      <c r="D4" s="14" t="s">
        <v>4</v>
      </c>
      <c r="E4" s="14" t="s">
        <v>28</v>
      </c>
      <c r="F4" s="14" t="s">
        <v>29</v>
      </c>
      <c r="G4" s="14" t="s">
        <v>30</v>
      </c>
      <c r="H4" s="14" t="s">
        <v>31</v>
      </c>
      <c r="I4" s="14" t="s">
        <v>32</v>
      </c>
      <c r="J4" s="14" t="s">
        <v>33</v>
      </c>
      <c r="K4" s="14" t="s">
        <v>34</v>
      </c>
      <c r="L4" s="14" t="s">
        <v>35</v>
      </c>
      <c r="M4" s="14" t="s">
        <v>36</v>
      </c>
      <c r="N4" s="14" t="s">
        <v>37</v>
      </c>
      <c r="O4" s="14" t="s">
        <v>38</v>
      </c>
      <c r="P4" s="14" t="s">
        <v>5</v>
      </c>
      <c r="Q4" s="14" t="s">
        <v>6</v>
      </c>
      <c r="R4" s="14" t="s">
        <v>7</v>
      </c>
    </row>
    <row r="5" spans="1:18" s="9" customFormat="1" ht="20.100000000000001" customHeight="1">
      <c r="A5" s="13"/>
      <c r="B5" s="22">
        <v>0</v>
      </c>
      <c r="C5" s="22">
        <v>0</v>
      </c>
      <c r="D5" s="22">
        <v>0</v>
      </c>
      <c r="E5" s="15">
        <v>175250.92</v>
      </c>
      <c r="F5" s="16">
        <f t="shared" ref="F5" si="0">E5-G5-H5</f>
        <v>125875.44000000003</v>
      </c>
      <c r="G5" s="15">
        <f>1603.1*5.1*4</f>
        <v>32703.239999999994</v>
      </c>
      <c r="H5" s="15">
        <f>1603.1*2.6*4</f>
        <v>16672.239999999998</v>
      </c>
      <c r="I5" s="15">
        <f>214684.38*57%</f>
        <v>122370.09659999999</v>
      </c>
      <c r="J5" s="16">
        <f t="shared" ref="J5" si="1">I5-M5</f>
        <v>122370.09659999999</v>
      </c>
      <c r="K5" s="15">
        <v>0</v>
      </c>
      <c r="L5" s="15">
        <v>0</v>
      </c>
      <c r="M5" s="16">
        <v>0</v>
      </c>
      <c r="N5" s="15">
        <v>0</v>
      </c>
      <c r="O5" s="16">
        <f>I5</f>
        <v>122370.09659999999</v>
      </c>
      <c r="P5" s="15">
        <f>34.9*57%</f>
        <v>19.892999999999997</v>
      </c>
      <c r="Q5" s="16">
        <f t="shared" ref="Q5" si="2">P5</f>
        <v>19.892999999999997</v>
      </c>
      <c r="R5" s="16">
        <f>90482.1*57%</f>
        <v>51574.796999999999</v>
      </c>
    </row>
    <row r="7" spans="1:18" ht="30" customHeight="1">
      <c r="B7" s="28" t="s">
        <v>16</v>
      </c>
      <c r="C7" s="28"/>
      <c r="D7" s="28"/>
      <c r="E7" s="28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1</v>
      </c>
      <c r="C9" s="1">
        <v>0</v>
      </c>
      <c r="D9" s="1">
        <v>1</v>
      </c>
      <c r="E9" s="1">
        <v>0</v>
      </c>
    </row>
    <row r="10" spans="1:18" ht="14.25" customHeight="1"/>
    <row r="11" spans="1:18" ht="30" customHeight="1">
      <c r="B11" s="26" t="s">
        <v>27</v>
      </c>
      <c r="C11" s="26"/>
      <c r="D11" s="26"/>
      <c r="E11" s="26"/>
      <c r="F11" s="26"/>
      <c r="G11" s="26"/>
    </row>
    <row r="12" spans="1:18" ht="30" customHeight="1">
      <c r="B12" s="6" t="s">
        <v>17</v>
      </c>
      <c r="C12" s="6" t="s">
        <v>18</v>
      </c>
      <c r="D12" s="7" t="s">
        <v>19</v>
      </c>
      <c r="E12" s="8" t="s">
        <v>20</v>
      </c>
      <c r="F12" s="8" t="s">
        <v>21</v>
      </c>
      <c r="G12" s="8" t="s">
        <v>22</v>
      </c>
    </row>
    <row r="13" spans="1:18" ht="30" customHeight="1">
      <c r="B13" s="20" t="s">
        <v>23</v>
      </c>
      <c r="C13" s="4" t="s">
        <v>24</v>
      </c>
      <c r="D13" s="23">
        <v>1050.6199999999999</v>
      </c>
      <c r="E13" s="24">
        <v>3614.26</v>
      </c>
      <c r="F13" s="25">
        <v>6170.18</v>
      </c>
      <c r="G13" s="5">
        <f>E13-F13</f>
        <v>-2555.92</v>
      </c>
    </row>
    <row r="14" spans="1:18" ht="30" customHeight="1">
      <c r="B14" s="20" t="s">
        <v>26</v>
      </c>
      <c r="C14" s="4" t="s">
        <v>25</v>
      </c>
      <c r="D14" s="23">
        <v>86.57</v>
      </c>
      <c r="E14" s="24">
        <v>126266.4</v>
      </c>
      <c r="F14" s="24">
        <v>74751.23</v>
      </c>
      <c r="G14" s="5">
        <f t="shared" ref="G14" si="3">E14-F14</f>
        <v>51515.17</v>
      </c>
    </row>
    <row r="16" spans="1:18" ht="20.100000000000001" customHeight="1">
      <c r="B16" s="27" t="s">
        <v>0</v>
      </c>
      <c r="C16" s="27"/>
      <c r="D16" s="27"/>
      <c r="E16" s="27"/>
      <c r="F16" s="27"/>
      <c r="G16" s="27"/>
      <c r="H16" s="27" t="s">
        <v>1</v>
      </c>
      <c r="I16" s="27"/>
      <c r="J16" s="27"/>
      <c r="K16" s="27"/>
    </row>
    <row r="17" spans="2:11" ht="90"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</row>
    <row r="18" spans="2:11" ht="30" customHeight="1">
      <c r="B18" s="21">
        <v>0</v>
      </c>
      <c r="C18" s="21">
        <v>0</v>
      </c>
      <c r="D18" s="21">
        <v>0</v>
      </c>
      <c r="E18" s="21">
        <f>34.9*43%</f>
        <v>15.007</v>
      </c>
      <c r="F18" s="21">
        <f t="shared" ref="F18" si="4">E18</f>
        <v>15.007</v>
      </c>
      <c r="G18" s="21">
        <f>90482.1*43%</f>
        <v>38907.303</v>
      </c>
      <c r="H18" s="21">
        <v>0</v>
      </c>
      <c r="I18" s="21">
        <v>0</v>
      </c>
      <c r="J18" s="21">
        <v>0</v>
      </c>
      <c r="K18" s="21">
        <v>0</v>
      </c>
    </row>
    <row r="20" spans="2:11" ht="20.100000000000001" customHeight="1">
      <c r="B20" s="26" t="s">
        <v>43</v>
      </c>
      <c r="C20" s="26"/>
      <c r="D20" s="26"/>
    </row>
    <row r="21" spans="2:11" ht="76.5">
      <c r="B21" s="3" t="s">
        <v>40</v>
      </c>
      <c r="C21" s="3" t="s">
        <v>41</v>
      </c>
      <c r="D21" s="3" t="s">
        <v>42</v>
      </c>
    </row>
    <row r="22" spans="2:11" ht="20.100000000000001" customHeight="1">
      <c r="B22" s="17">
        <v>0</v>
      </c>
      <c r="C22" s="17">
        <v>0</v>
      </c>
      <c r="D22" s="18">
        <v>0</v>
      </c>
    </row>
  </sheetData>
  <mergeCells count="6">
    <mergeCell ref="B3:R3"/>
    <mergeCell ref="B20:D20"/>
    <mergeCell ref="B16:G16"/>
    <mergeCell ref="H16:K16"/>
    <mergeCell ref="B7:E7"/>
    <mergeCell ref="B11:G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2016-03-28T09:54:16Z</dcterms:modified>
</cp:coreProperties>
</file>