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s\годовой отчет НД\"/>
    </mc:Choice>
  </mc:AlternateContent>
  <bookViews>
    <workbookView xWindow="0" yWindow="0" windowWidth="28800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44" i="1"/>
</calcChain>
</file>

<file path=xl/sharedStrings.xml><?xml version="1.0" encoding="utf-8"?>
<sst xmlns="http://schemas.openxmlformats.org/spreadsheetml/2006/main" count="396" uniqueCount="242">
  <si>
    <t xml:space="preserve">ООО "Коммунальная компания "Наш дом" </t>
  </si>
  <si>
    <t>Жилой дом по ул. Бр.Коростелевых, 83</t>
  </si>
  <si>
    <t>Отчет за  2017 год.</t>
  </si>
  <si>
    <t>1. Сведения о доме:</t>
  </si>
  <si>
    <t>Площадь дома , кв. м</t>
  </si>
  <si>
    <t>кол-во жилых метров</t>
  </si>
  <si>
    <t>кол-во нежилых метров</t>
  </si>
  <si>
    <t>Итого общая площадь</t>
  </si>
  <si>
    <t>2. Ставки коммунальных платежей действовавших в 2017 г.</t>
  </si>
  <si>
    <t>Перечень коммунальных услуг</t>
  </si>
  <si>
    <t>Ставка с 01.01.17 г</t>
  </si>
  <si>
    <t>Ставка с 01.07.17 г</t>
  </si>
  <si>
    <t>Ставка с 01.10.17 г</t>
  </si>
  <si>
    <t>Среднегодовая ставка</t>
  </si>
  <si>
    <t xml:space="preserve">Техническое обслуживание </t>
  </si>
  <si>
    <t>Содержание ТСЖ</t>
  </si>
  <si>
    <t>Вывоз ТБО</t>
  </si>
  <si>
    <t>Вывоз КГО и снега</t>
  </si>
  <si>
    <t>Обслуживание лифтов</t>
  </si>
  <si>
    <t>Текущий ремонт ОДИ</t>
  </si>
  <si>
    <t>Обслуживание ВДГО</t>
  </si>
  <si>
    <t>Поверка общедомовых счетчиков</t>
  </si>
  <si>
    <t xml:space="preserve">Итого </t>
  </si>
  <si>
    <t>3.Доходы</t>
  </si>
  <si>
    <t>Доходы от использования общего имущества дома:  2017 г</t>
  </si>
  <si>
    <t>Аренда Эр-Телеком Холдинг</t>
  </si>
  <si>
    <t>Сонет</t>
  </si>
  <si>
    <t>Самара Лан</t>
  </si>
  <si>
    <t>ЗАО"Глобал ТелекомКо"</t>
  </si>
  <si>
    <t>Самарасвязьинформ</t>
  </si>
  <si>
    <t>Ростелеком ПАО</t>
  </si>
  <si>
    <t>Итого</t>
  </si>
  <si>
    <t>Начислено коммунальных платежей к уплате собственникам дома в 2017 г.</t>
  </si>
  <si>
    <t>Оплачено собственниками дома в 2017  г.</t>
  </si>
  <si>
    <t>4. Должники</t>
  </si>
  <si>
    <t>Долги собственников на начало 2017 г.</t>
  </si>
  <si>
    <t>Долги собственников на конец 2017 г.</t>
  </si>
  <si>
    <t>Доходы:</t>
  </si>
  <si>
    <t>Расходы:</t>
  </si>
  <si>
    <t>4. Мероприятия, проведенные по должникам:</t>
  </si>
  <si>
    <t xml:space="preserve">Направлены в суд исковые заявления квартира № 94 (Пепеляев Д.А.),квартира № 41 (Ополченова О.Д.),квартира № 57 (Макарова Т.В.),нежилое помещение: Шматков С.Э. </t>
  </si>
  <si>
    <t>5. Расходы:</t>
  </si>
  <si>
    <t>Отопление</t>
  </si>
  <si>
    <t>насел+офисы</t>
  </si>
  <si>
    <t>Гкал</t>
  </si>
  <si>
    <t>Месяц</t>
  </si>
  <si>
    <t>Счет-фактура</t>
  </si>
  <si>
    <t>Сумма</t>
  </si>
  <si>
    <t>Январь</t>
  </si>
  <si>
    <t>№ 3798/1 от 31.01.17 г</t>
  </si>
  <si>
    <t>Февраль</t>
  </si>
  <si>
    <t>№ 9576/1 от 28.02.17 г</t>
  </si>
  <si>
    <t>Март</t>
  </si>
  <si>
    <t>№ 15365/1 от 31.03.17 г</t>
  </si>
  <si>
    <t>Апрель</t>
  </si>
  <si>
    <t>№ 21664/1 от 30.04.17 г</t>
  </si>
  <si>
    <t>Май</t>
  </si>
  <si>
    <t>№ 26831/1 от 31.05.17 г</t>
  </si>
  <si>
    <t>Июнь</t>
  </si>
  <si>
    <t>№ 31780/1 от 30.06.17 г</t>
  </si>
  <si>
    <t>Июль</t>
  </si>
  <si>
    <t>№ 35815/1 от 31.07.17 г</t>
  </si>
  <si>
    <t>Август</t>
  </si>
  <si>
    <t>№ 40011/1 от 31.08.17 г</t>
  </si>
  <si>
    <t>Сентябрь</t>
  </si>
  <si>
    <t>№ 44861/1 от 30.09.17 г</t>
  </si>
  <si>
    <t>Октябрь</t>
  </si>
  <si>
    <t>№ 52232/1 от 31.10.17 г</t>
  </si>
  <si>
    <t>Ноябрь</t>
  </si>
  <si>
    <t>№ 56497/1 от 30.11.17 г</t>
  </si>
  <si>
    <t>Декабрь</t>
  </si>
  <si>
    <t>№ 63286/1 от 31.12.17 г</t>
  </si>
  <si>
    <t xml:space="preserve">Т/э на ГВС </t>
  </si>
  <si>
    <t>итого затраты с 1% (*) на отопление</t>
  </si>
  <si>
    <t xml:space="preserve">Водоснабжение, водоотведение население </t>
  </si>
  <si>
    <t>счет-фактура</t>
  </si>
  <si>
    <t>вода м3</t>
  </si>
  <si>
    <t xml:space="preserve"> м3 водоотведение</t>
  </si>
  <si>
    <t>№ 34/8286 от 31.01.17 г</t>
  </si>
  <si>
    <t>№ 34/15403 от 28.02.17 г</t>
  </si>
  <si>
    <t>№ 34/24612 от 31.03.17 г</t>
  </si>
  <si>
    <t>№ 34/33575 от 30.04.17 г</t>
  </si>
  <si>
    <t>№ 34/42313 от 31.05.17 г</t>
  </si>
  <si>
    <t>№ 34/51221 от 30.06.17 г</t>
  </si>
  <si>
    <t>№ 34/58802 от 31.07.17 г</t>
  </si>
  <si>
    <t>№ 34/68277 от 31.08.17 г</t>
  </si>
  <si>
    <t>№ 34/77600 от 30.09.17 г</t>
  </si>
  <si>
    <t>№ 34/86462 от 31.10.17 г</t>
  </si>
  <si>
    <t>№ 34/95574 от 30.11.17 г</t>
  </si>
  <si>
    <t>№ 34/104655 от 31.12.17 г</t>
  </si>
  <si>
    <t>итого</t>
  </si>
  <si>
    <t xml:space="preserve"> </t>
  </si>
  <si>
    <t>итого с 1% (*)</t>
  </si>
  <si>
    <t>Вода+канализация в офисах</t>
  </si>
  <si>
    <t>куб.м.вода</t>
  </si>
  <si>
    <t>куб.м.водоотведение</t>
  </si>
  <si>
    <t>№ 32/8287 от 31.01.17 г</t>
  </si>
  <si>
    <t>№ 32/15404 от 28.02.17 г</t>
  </si>
  <si>
    <t>№ 32/24613 от 31.03.17 г</t>
  </si>
  <si>
    <t>№ 32/33576 от 30.04.17 г</t>
  </si>
  <si>
    <t>№ 32/42314 от 31.05.17 г</t>
  </si>
  <si>
    <t>№ 32/48968 от 30.06.17 г</t>
  </si>
  <si>
    <t>№ 32/58804 от 31.07.17 г</t>
  </si>
  <si>
    <t>№ 32/68278 от 31.08.17 г</t>
  </si>
  <si>
    <t>№ 32/77601 от 30.09.17 г</t>
  </si>
  <si>
    <t>№ 32/85107 от 31.10.17 г</t>
  </si>
  <si>
    <t>№ 32/94475 от 30.11.17 г</t>
  </si>
  <si>
    <t>№ 32/102522 от 31.12.17 г</t>
  </si>
  <si>
    <t>Эл./энергия население</t>
  </si>
  <si>
    <t>кВт в мес.</t>
  </si>
  <si>
    <t>№ 153304 от 31.01.17 г</t>
  </si>
  <si>
    <t>№ 164101 от 28.02.17 г</t>
  </si>
  <si>
    <t>№ 182271 от 31.03.17 г</t>
  </si>
  <si>
    <t>№ 192480 от 30.04.17 г</t>
  </si>
  <si>
    <t>№ 206623 от 31.05.17 г</t>
  </si>
  <si>
    <t>№ 220301 от 30.06.17 г</t>
  </si>
  <si>
    <t>№ 235014 от 31.07.17 г</t>
  </si>
  <si>
    <t>№ 246708 от 31.08.17 г</t>
  </si>
  <si>
    <t>№ 263536 от 30.09.17 г</t>
  </si>
  <si>
    <t>№ 279837 от 31.10.17 г</t>
  </si>
  <si>
    <t>№ 294697 от 30.11.17 г</t>
  </si>
  <si>
    <t>№ 312186 от 31.12.17 г</t>
  </si>
  <si>
    <t>Эл./энергия (офисы)</t>
  </si>
  <si>
    <t xml:space="preserve">Вывоз ТБО </t>
  </si>
  <si>
    <t>№ 953 от 31.01.17 г</t>
  </si>
  <si>
    <t>№ 2619 от 28.02.17 г</t>
  </si>
  <si>
    <t>№ 4527 от 31.03.17 г</t>
  </si>
  <si>
    <t>№ 6339 от 30.04.17 г</t>
  </si>
  <si>
    <t>№ 8121 от 31.05.17 г</t>
  </si>
  <si>
    <t>№ 9947 от 30.06.17 г</t>
  </si>
  <si>
    <t>№ 11775 от 31.07.17 г</t>
  </si>
  <si>
    <t>№ 13496 от 31.08.17 г</t>
  </si>
  <si>
    <t>№ 15273 от 30.09.17 г</t>
  </si>
  <si>
    <t>№ 17050 от 31.10.17 г</t>
  </si>
  <si>
    <t>№ 18809 от 30.11.17 г</t>
  </si>
  <si>
    <t>№ 20447 от 31.12.17 г</t>
  </si>
  <si>
    <t xml:space="preserve">итого </t>
  </si>
  <si>
    <t xml:space="preserve">Вывоз ГКО и снега </t>
  </si>
  <si>
    <t>ИП"Жумагулов Р.Л."-Дог.№ 10/01-17 от 10.01.17 г,Акт  от 10.01.17 г(уборка,погрузка и вывоз снега)</t>
  </si>
  <si>
    <t>ООО"Стройрусь"-Акт № 52 от 08.02.17 г (уборка снега)</t>
  </si>
  <si>
    <t>ИП"Жумагулов Р.Л."-Дог.б/н от 08.12.17 г,Акт  от 08.12.17 г( уборка,погрузка и вывоз снега),ООО"Наследие"-Дог.№ 15-С от 06.12.17 г,Акт от 27.12.17 г(очистка снега)</t>
  </si>
  <si>
    <t xml:space="preserve">Поверка общедомовых счетчиков </t>
  </si>
  <si>
    <t>Акт № 145 от 31.01.17 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</si>
  <si>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</si>
  <si>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Акт № 158 от 28.02.17 г</t>
  </si>
  <si>
    <t>Акт № 172 от 31.03.17 г</t>
  </si>
  <si>
    <t>Акт № 193 от 30.04.17 г</t>
  </si>
  <si>
    <t>Акт № 209 от 31.05.17 г</t>
  </si>
  <si>
    <t>Акт № 220 от 30.06.17 г</t>
  </si>
  <si>
    <t>Акт № 240 от 31.07.17 г</t>
  </si>
  <si>
    <t>Акт № 252 от 31.08.17 г</t>
  </si>
  <si>
    <t>Акт № 270 от 30.09.17 г</t>
  </si>
  <si>
    <t>Акт № 292 от 31.10.17 г</t>
  </si>
  <si>
    <t>Акт № 317 от 30.11.17 г</t>
  </si>
  <si>
    <t>Акт № 346 от 31.12.17 г</t>
  </si>
  <si>
    <t xml:space="preserve">   </t>
  </si>
  <si>
    <t xml:space="preserve">Обслуживание лифтов </t>
  </si>
  <si>
    <t>№ 88 от 31.01.17 г</t>
  </si>
  <si>
    <t>№ 201 от 28.02.17 г</t>
  </si>
  <si>
    <t>№ 317 от 31.03.17 г</t>
  </si>
  <si>
    <t>№ 422 от 30.04.17 г</t>
  </si>
  <si>
    <t>№ 530 от 31.05.17 г</t>
  </si>
  <si>
    <t>№ 636 от 30.06.17 г</t>
  </si>
  <si>
    <t>№ 253 от 31.07.17 г</t>
  </si>
  <si>
    <t>№ 293 от 31.08.17 г</t>
  </si>
  <si>
    <t>№ 343 от 30.09.17 г</t>
  </si>
  <si>
    <t>№ 387 от 31.10.17 г</t>
  </si>
  <si>
    <t>№ 427 от 31.11.17 г</t>
  </si>
  <si>
    <t>№ 466 от 31.12.17 г</t>
  </si>
  <si>
    <t>Освидетельствование лифтов</t>
  </si>
  <si>
    <t>Акт № 17/01в/2 от 29.09.17 г</t>
  </si>
  <si>
    <t>№ 485 от 31.01.17 г</t>
  </si>
  <si>
    <t>№ 496 от 28.02.17 г</t>
  </si>
  <si>
    <t>№ 507 от 31.03.17 г</t>
  </si>
  <si>
    <t>№ 1070 от 30.04.17 г</t>
  </si>
  <si>
    <t>№ 1098 от 31.05.17 г</t>
  </si>
  <si>
    <t>№ 1112 от 30.06.17 г</t>
  </si>
  <si>
    <t>№ 1398 от 31.07.17 г</t>
  </si>
  <si>
    <t>№ 1744 от 30.08.17 г</t>
  </si>
  <si>
    <t>№ 1760 от 30.09.17 г</t>
  </si>
  <si>
    <t>№ 2002 от 31.10.17 г</t>
  </si>
  <si>
    <t>№ 2027 от 30.11.17 г</t>
  </si>
  <si>
    <t>№ 2361 от 31.12.17 г</t>
  </si>
  <si>
    <t>итого за год</t>
  </si>
  <si>
    <t>итого с 1% (*) за год</t>
  </si>
  <si>
    <t>сумма</t>
  </si>
  <si>
    <t xml:space="preserve">установка общедомовых сч-в ХВС и ГВС </t>
  </si>
  <si>
    <t>ООО"ИБС-Самара",сч.№ 33 от 27.03.17 г</t>
  </si>
  <si>
    <t>Установка обогревания ливневых канализаций</t>
  </si>
  <si>
    <t>требование № 266 от 169.02.17 г,требование № 270 от 20.02.17 г,требование № 289 от 28.12.17 г</t>
  </si>
  <si>
    <t>Ремонт уч-ка стояка полотенцесушителя в кв.91,Переверент врезки на стояке ГВС (полотенцесушитель) кв.95</t>
  </si>
  <si>
    <t>требование № 411 от 13.03.17 г,требование № 15 от 09.08.17 г,требование № 412 от 15.03.17 г</t>
  </si>
  <si>
    <t>Замена участка общедомового стояка-полотенцесушителя ГВС и аварийных лежаков ГВС с заменой запорной арматуры</t>
  </si>
  <si>
    <t>ИП"Кочемасов В.М."-Дог.подряда от 10.05.17 г,Акт от 15.05.17 г,требование № 81 от 15.05.17 г</t>
  </si>
  <si>
    <t>Благоустройство (краска,урна)</t>
  </si>
  <si>
    <t>Ав.отч.№ 137 от 27.04.17 г,требование № 414 от 12.05.17 г,Ав.отч.№ 13 от 20.07.17 г</t>
  </si>
  <si>
    <t>ремонт в консьержней(смеситель,клапан д/бочка,светильник)</t>
  </si>
  <si>
    <t>Ав.отч.№ 159 от 22.05.17 г,Ав.отч.№ 46 от 22.08.17 г,требование № 295 от 26.12.17 г</t>
  </si>
  <si>
    <t>Хоз.нужды(замоки,петли)</t>
  </si>
  <si>
    <t>требование № 419 от 02.06.17 г,Ав.отч.№ 2 от 05.07.17 г,№ 4 от 13.07.17 г,Ав.отч.№ 83 от 30.08.17 г,Ав.отч.№ 109 от 27.09.17 г,Ав.отч.№ 182 от 15.11.17 г,Ав.отч.№ 187 от 06.12.17 г</t>
  </si>
  <si>
    <t>Освещение</t>
  </si>
  <si>
    <t>требование № 413 от 13.04.17 г,№ 415 от 18.05.17 г,№ 418 от 31.06.17 г,№ 420 от 09.06.17 г,требование № 13 от 17.07.17 г</t>
  </si>
  <si>
    <t>Освещение(дублирующие счетчики офисы),эл.энергии(прожектор,сжимм)</t>
  </si>
  <si>
    <t>ООО"Силуэт-С",сч.№ 682 от 15.08.17 г,требование № 359 от 25.09.17 г</t>
  </si>
  <si>
    <t>Подготовка к отопительному сезону</t>
  </si>
  <si>
    <t>требование № 421 от 15.06.17 г,требование № 14 от 31.07.17 г,требование № 123 от 22.08.17 г,Ав.отч.№ 51 от 15.08.17 г</t>
  </si>
  <si>
    <t>Проверка вентиляции</t>
  </si>
  <si>
    <t>ООО"Комстройсервис"-Дог. Подряда № 208/С от 05.07.17 г,Акт № 167/С от 04.08.17 г</t>
  </si>
  <si>
    <t>Ремонт системы ГВС (насос)</t>
  </si>
  <si>
    <t>ООО"ЦентрСнаб",накл № ЦБ-321 от 02.11.17 г,Акт  от 16.10.17 г</t>
  </si>
  <si>
    <t>Изготовление решетки в теплоузел(арм-ра,уголок),Акт от 29.11.17 г)</t>
  </si>
  <si>
    <t>требование № 360 от 12.12.17 г</t>
  </si>
  <si>
    <t>Остаток резервного счета</t>
  </si>
  <si>
    <t>итого с 1,0%</t>
  </si>
  <si>
    <t>Начислено собственникам тек.ремон</t>
  </si>
  <si>
    <t>Оплачено собственниками тек.ремон</t>
  </si>
  <si>
    <t xml:space="preserve">7. Перерасчет за 2017 год. </t>
  </si>
  <si>
    <t>Статьи затрат</t>
  </si>
  <si>
    <t>Стоимость фактических расходов в 2017 г.</t>
  </si>
  <si>
    <t>Общая площадь помещений для распределе-ния затрат</t>
  </si>
  <si>
    <t>Фактические затраты на 1 м2</t>
  </si>
  <si>
    <t>Ставка, выстав-ленная в квитан-циях в 2017 г.</t>
  </si>
  <si>
    <t>пересчет с 1 м2 в мес.(+ к возврату), -к доначисл)</t>
  </si>
  <si>
    <t>Эл.энергия (население)</t>
  </si>
  <si>
    <t>Доходы от аренды</t>
  </si>
  <si>
    <t>Без учета средств на текущий ремонт</t>
  </si>
  <si>
    <t>к возмещению с 1 метра за 2017 год ,без учета тек.ремонта</t>
  </si>
  <si>
    <t>Сумма к возмещению рублей за 2017  год,без учета тек.ремонта</t>
  </si>
  <si>
    <t>Остаток средств текущего ремонта на 2018 г</t>
  </si>
  <si>
    <t>Отчет по спецсчету по взносам на капитальный ремонт общего имущества дома</t>
  </si>
  <si>
    <t>Начислено</t>
  </si>
  <si>
    <t>Собрано</t>
  </si>
  <si>
    <t>сбор</t>
  </si>
  <si>
    <t>ост на 01.01.17 г (р/с,касса)</t>
  </si>
  <si>
    <t>Доходы</t>
  </si>
  <si>
    <t>собрано</t>
  </si>
  <si>
    <t>% на остатки</t>
  </si>
  <si>
    <t>Расходы</t>
  </si>
  <si>
    <t>затраты на РКО</t>
  </si>
  <si>
    <t>Замена трубопровода системы ХГВС в подвале</t>
  </si>
  <si>
    <t>Ремонт кровельного покрытия</t>
  </si>
  <si>
    <t>сальдо на 01.01.18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</si>
</sst>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р.&quot;"/>
    <numFmt numFmtId="165" formatCode="#,##0.0"/>
    <numFmt numFmtId="166" formatCode="#,##0.00&quot;р.&quot;"/>
    <numFmt numFmtId="167" formatCode="0.0%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rgb="FF00B050"/>
      <name val="Arial"/>
      <family val="2"/>
      <charset val="204"/>
    </font>
    <font>
      <sz val="10"/>
      <color rgb="FF00B050"/>
      <name val="Arial"/>
      <family val="2"/>
      <charset val="204"/>
    </font>
    <font>
      <u/>
      <sz val="10"/>
      <color theme="1"/>
      <name val="Arial"/>
      <family val="2"/>
      <charset val="204"/>
    </font>
    <font>
      <sz val="8"/>
      <color theme="0"/>
      <name val="Arial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</cellStyleXfs>
  <cellXfs count="316">
    <xf numFmtId="0" fontId="0" fillId="0" borderId="0" xfId="0"/>
    <xf numFmtId="0" fontId="6" fillId="0" borderId="0" xfId="0" applyFont="1" applyFill="1" applyBorder="1"/>
    <xf numFmtId="0" fontId="6" fillId="0" borderId="1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9" fillId="0" borderId="7" xfId="0" applyFont="1" applyFill="1" applyBorder="1"/>
    <xf numFmtId="0" fontId="9" fillId="0" borderId="0" xfId="0" applyFont="1" applyFill="1" applyBorder="1"/>
    <xf numFmtId="0" fontId="19" fillId="0" borderId="7" xfId="0" applyFont="1" applyFill="1" applyBorder="1" applyAlignment="1">
      <alignment vertical="center"/>
    </xf>
    <xf numFmtId="0" fontId="7" fillId="0" borderId="7" xfId="0" applyFont="1" applyFill="1" applyBorder="1"/>
    <xf numFmtId="0" fontId="17" fillId="0" borderId="0" xfId="0" applyFont="1" applyFill="1" applyBorder="1"/>
    <xf numFmtId="3" fontId="9" fillId="0" borderId="0" xfId="0" applyNumberFormat="1" applyFont="1" applyFill="1" applyBorder="1"/>
    <xf numFmtId="0" fontId="19" fillId="0" borderId="34" xfId="0" applyFont="1" applyFill="1" applyBorder="1"/>
    <xf numFmtId="0" fontId="7" fillId="0" borderId="0" xfId="0" applyFont="1" applyFill="1" applyBorder="1"/>
    <xf numFmtId="0" fontId="7" fillId="0" borderId="34" xfId="0" applyFont="1" applyFill="1" applyBorder="1"/>
    <xf numFmtId="0" fontId="6" fillId="0" borderId="12" xfId="0" applyFont="1" applyFill="1" applyBorder="1"/>
    <xf numFmtId="0" fontId="6" fillId="0" borderId="11" xfId="0" applyFont="1" applyFill="1" applyBorder="1"/>
    <xf numFmtId="0" fontId="6" fillId="0" borderId="14" xfId="0" applyFont="1" applyFill="1" applyBorder="1"/>
    <xf numFmtId="0" fontId="6" fillId="0" borderId="9" xfId="0" applyFont="1" applyFill="1" applyBorder="1"/>
    <xf numFmtId="0" fontId="6" fillId="0" borderId="13" xfId="0" applyFont="1" applyFill="1" applyBorder="1"/>
    <xf numFmtId="0" fontId="6" fillId="0" borderId="9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Alignment="1"/>
    <xf numFmtId="0" fontId="0" fillId="0" borderId="0" xfId="0" applyFill="1"/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/>
    <xf numFmtId="0" fontId="10" fillId="0" borderId="1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0" fillId="0" borderId="3" xfId="0" applyFont="1" applyFill="1" applyBorder="1"/>
    <xf numFmtId="4" fontId="10" fillId="0" borderId="4" xfId="0" applyNumberFormat="1" applyFont="1" applyFill="1" applyBorder="1"/>
    <xf numFmtId="4" fontId="9" fillId="0" borderId="0" xfId="0" applyNumberFormat="1" applyFont="1" applyFill="1" applyBorder="1"/>
    <xf numFmtId="0" fontId="10" fillId="0" borderId="5" xfId="0" applyFont="1" applyFill="1" applyBorder="1"/>
    <xf numFmtId="4" fontId="10" fillId="0" borderId="6" xfId="0" applyNumberFormat="1" applyFont="1" applyFill="1" applyBorder="1"/>
    <xf numFmtId="4" fontId="10" fillId="0" borderId="2" xfId="0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4" fontId="10" fillId="0" borderId="0" xfId="0" applyNumberFormat="1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9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2" fontId="6" fillId="0" borderId="14" xfId="0" applyNumberFormat="1" applyFont="1" applyFill="1" applyBorder="1" applyAlignment="1">
      <alignment horizontal="center" vertical="center"/>
    </xf>
    <xf numFmtId="4" fontId="9" fillId="0" borderId="0" xfId="0" applyNumberFormat="1" applyFont="1" applyFill="1"/>
    <xf numFmtId="2" fontId="7" fillId="0" borderId="7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left" vertical="center" wrapText="1"/>
    </xf>
    <xf numFmtId="0" fontId="14" fillId="0" borderId="11" xfId="2" applyNumberFormat="1" applyFont="1" applyFill="1" applyBorder="1" applyAlignment="1">
      <alignment horizontal="left" wrapText="1"/>
    </xf>
    <xf numFmtId="0" fontId="14" fillId="0" borderId="17" xfId="2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left" vertical="center" wrapText="1"/>
    </xf>
    <xf numFmtId="4" fontId="7" fillId="0" borderId="18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" fontId="5" fillId="0" borderId="0" xfId="0" applyNumberFormat="1" applyFont="1" applyFill="1"/>
    <xf numFmtId="4" fontId="10" fillId="0" borderId="0" xfId="0" applyNumberFormat="1" applyFont="1" applyFill="1" applyAlignment="1">
      <alignment vertical="center"/>
    </xf>
    <xf numFmtId="4" fontId="6" fillId="0" borderId="12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>
      <alignment vertical="center"/>
    </xf>
    <xf numFmtId="0" fontId="7" fillId="0" borderId="19" xfId="0" applyFont="1" applyFill="1" applyBorder="1"/>
    <xf numFmtId="0" fontId="7" fillId="0" borderId="20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Fill="1"/>
    <xf numFmtId="0" fontId="18" fillId="0" borderId="0" xfId="0" applyFont="1" applyFill="1"/>
    <xf numFmtId="0" fontId="4" fillId="0" borderId="0" xfId="0" applyFont="1" applyFill="1"/>
    <xf numFmtId="0" fontId="7" fillId="0" borderId="25" xfId="0" applyFont="1" applyFill="1" applyBorder="1"/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/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2" fontId="6" fillId="0" borderId="31" xfId="0" applyNumberFormat="1" applyFont="1" applyFill="1" applyBorder="1" applyAlignment="1">
      <alignment vertical="center"/>
    </xf>
    <xf numFmtId="2" fontId="9" fillId="0" borderId="0" xfId="0" applyNumberFormat="1" applyFont="1" applyFill="1" applyBorder="1"/>
    <xf numFmtId="0" fontId="15" fillId="0" borderId="11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left" vertical="center"/>
    </xf>
    <xf numFmtId="0" fontId="15" fillId="0" borderId="13" xfId="0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2" fontId="6" fillId="0" borderId="32" xfId="0" applyNumberFormat="1" applyFont="1" applyFill="1" applyBorder="1" applyAlignment="1">
      <alignment vertical="center"/>
    </xf>
    <xf numFmtId="4" fontId="11" fillId="0" borderId="0" xfId="0" applyNumberFormat="1" applyFont="1" applyFill="1" applyBorder="1"/>
    <xf numFmtId="4" fontId="6" fillId="0" borderId="32" xfId="0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4" fontId="7" fillId="0" borderId="26" xfId="0" applyNumberFormat="1" applyFont="1" applyFill="1" applyBorder="1" applyAlignment="1">
      <alignment vertical="center"/>
    </xf>
    <xf numFmtId="4" fontId="7" fillId="0" borderId="33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4" fontId="7" fillId="0" borderId="35" xfId="0" applyNumberFormat="1" applyFont="1" applyFill="1" applyBorder="1" applyAlignment="1">
      <alignment vertical="center"/>
    </xf>
    <xf numFmtId="4" fontId="7" fillId="0" borderId="30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horizontal="left" vertical="center" wrapText="1"/>
    </xf>
    <xf numFmtId="4" fontId="6" fillId="0" borderId="8" xfId="0" applyNumberFormat="1" applyFont="1" applyFill="1" applyBorder="1" applyAlignment="1">
      <alignment vertical="center"/>
    </xf>
    <xf numFmtId="4" fontId="7" fillId="0" borderId="8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9" xfId="0" applyFont="1" applyFill="1" applyBorder="1"/>
    <xf numFmtId="4" fontId="6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right" vertical="center"/>
    </xf>
    <xf numFmtId="165" fontId="6" fillId="0" borderId="31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15" fillId="0" borderId="11" xfId="0" applyFont="1" applyFill="1" applyBorder="1"/>
    <xf numFmtId="4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right" vertical="center"/>
    </xf>
    <xf numFmtId="165" fontId="6" fillId="0" borderId="16" xfId="0" applyNumberFormat="1" applyFont="1" applyFill="1" applyBorder="1" applyAlignment="1">
      <alignment horizontal="right" vertical="center"/>
    </xf>
    <xf numFmtId="0" fontId="15" fillId="0" borderId="13" xfId="0" applyFont="1" applyFill="1" applyBorder="1"/>
    <xf numFmtId="4" fontId="6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right" vertical="center"/>
    </xf>
    <xf numFmtId="165" fontId="6" fillId="0" borderId="32" xfId="0" applyNumberFormat="1" applyFont="1" applyFill="1" applyBorder="1" applyAlignment="1">
      <alignment horizontal="right" vertical="center"/>
    </xf>
    <xf numFmtId="4" fontId="15" fillId="0" borderId="8" xfId="0" applyNumberFormat="1" applyFont="1" applyFill="1" applyBorder="1" applyAlignment="1">
      <alignment horizontal="center" vertical="center"/>
    </xf>
    <xf numFmtId="4" fontId="19" fillId="0" borderId="8" xfId="0" applyNumberFormat="1" applyFont="1" applyFill="1" applyBorder="1" applyAlignment="1">
      <alignment horizontal="center" vertical="center"/>
    </xf>
    <xf numFmtId="165" fontId="19" fillId="0" borderId="8" xfId="0" applyNumberFormat="1" applyFont="1" applyFill="1" applyBorder="1" applyAlignment="1">
      <alignment horizontal="right" vertical="center"/>
    </xf>
    <xf numFmtId="165" fontId="19" fillId="0" borderId="18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center"/>
    </xf>
    <xf numFmtId="165" fontId="19" fillId="0" borderId="8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4" fontId="22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/>
    <xf numFmtId="0" fontId="15" fillId="0" borderId="8" xfId="0" applyFont="1" applyFill="1" applyBorder="1" applyAlignment="1">
      <alignment horizontal="center" vertical="center" wrapText="1"/>
    </xf>
    <xf numFmtId="164" fontId="19" fillId="0" borderId="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/>
    <xf numFmtId="3" fontId="6" fillId="0" borderId="1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/>
    <xf numFmtId="3" fontId="6" fillId="0" borderId="1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/>
    <xf numFmtId="3" fontId="6" fillId="0" borderId="1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4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8" xfId="0" applyFont="1" applyFill="1" applyBorder="1"/>
    <xf numFmtId="4" fontId="7" fillId="0" borderId="8" xfId="0" applyNumberFormat="1" applyFont="1" applyFill="1" applyBorder="1" applyAlignment="1">
      <alignment horizontal="right"/>
    </xf>
    <xf numFmtId="0" fontId="15" fillId="0" borderId="8" xfId="0" applyFont="1" applyFill="1" applyBorder="1"/>
    <xf numFmtId="0" fontId="15" fillId="0" borderId="18" xfId="0" applyFont="1" applyFill="1" applyBorder="1"/>
    <xf numFmtId="0" fontId="15" fillId="0" borderId="0" xfId="0" applyFont="1" applyFill="1" applyBorder="1"/>
    <xf numFmtId="0" fontId="18" fillId="0" borderId="0" xfId="0" applyFont="1" applyFill="1" applyBorder="1"/>
    <xf numFmtId="4" fontId="11" fillId="0" borderId="0" xfId="0" applyNumberFormat="1" applyFont="1" applyFill="1" applyBorder="1" applyAlignment="1">
      <alignment horizontal="center"/>
    </xf>
    <xf numFmtId="0" fontId="21" fillId="0" borderId="0" xfId="0" applyFont="1" applyFill="1"/>
    <xf numFmtId="0" fontId="19" fillId="0" borderId="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vertical="center"/>
    </xf>
    <xf numFmtId="0" fontId="12" fillId="0" borderId="0" xfId="0" applyFont="1" applyFill="1"/>
    <xf numFmtId="0" fontId="6" fillId="0" borderId="10" xfId="0" applyFont="1" applyFill="1" applyBorder="1"/>
    <xf numFmtId="3" fontId="9" fillId="0" borderId="0" xfId="0" applyNumberFormat="1" applyFont="1" applyFill="1"/>
    <xf numFmtId="4" fontId="6" fillId="0" borderId="12" xfId="0" applyNumberFormat="1" applyFont="1" applyFill="1" applyBorder="1"/>
    <xf numFmtId="4" fontId="6" fillId="0" borderId="14" xfId="0" applyNumberFormat="1" applyFont="1" applyFill="1" applyBorder="1"/>
    <xf numFmtId="4" fontId="19" fillId="0" borderId="8" xfId="0" applyNumberFormat="1" applyFont="1" applyFill="1" applyBorder="1" applyAlignment="1">
      <alignment horizontal="center"/>
    </xf>
    <xf numFmtId="0" fontId="15" fillId="0" borderId="0" xfId="0" applyFont="1" applyFill="1"/>
    <xf numFmtId="4" fontId="22" fillId="0" borderId="0" xfId="0" applyNumberFormat="1" applyFont="1" applyFill="1" applyBorder="1"/>
    <xf numFmtId="4" fontId="9" fillId="0" borderId="0" xfId="0" applyNumberFormat="1" applyFont="1" applyFill="1" applyAlignment="1"/>
    <xf numFmtId="4" fontId="24" fillId="0" borderId="0" xfId="0" applyNumberFormat="1" applyFont="1" applyFill="1" applyBorder="1"/>
    <xf numFmtId="4" fontId="25" fillId="0" borderId="0" xfId="0" applyNumberFormat="1" applyFont="1" applyFill="1" applyAlignment="1"/>
    <xf numFmtId="4" fontId="15" fillId="0" borderId="0" xfId="0" applyNumberFormat="1" applyFont="1" applyFill="1"/>
    <xf numFmtId="0" fontId="7" fillId="0" borderId="8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0" fontId="23" fillId="0" borderId="0" xfId="0" applyFont="1" applyFill="1"/>
    <xf numFmtId="4" fontId="6" fillId="0" borderId="31" xfId="0" applyNumberFormat="1" applyFont="1" applyFill="1" applyBorder="1" applyAlignment="1">
      <alignment vertical="center"/>
    </xf>
    <xf numFmtId="4" fontId="6" fillId="0" borderId="31" xfId="0" applyNumberFormat="1" applyFont="1" applyFill="1" applyBorder="1"/>
    <xf numFmtId="0" fontId="15" fillId="0" borderId="35" xfId="0" applyFont="1" applyFill="1" applyBorder="1" applyAlignment="1">
      <alignment wrapText="1"/>
    </xf>
    <xf numFmtId="4" fontId="19" fillId="0" borderId="3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horizontal="center"/>
    </xf>
    <xf numFmtId="0" fontId="26" fillId="0" borderId="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26" xfId="0" applyNumberFormat="1" applyFont="1" applyFill="1" applyBorder="1" applyAlignment="1">
      <alignment vertical="center"/>
    </xf>
    <xf numFmtId="164" fontId="6" fillId="0" borderId="0" xfId="0" applyNumberFormat="1" applyFont="1" applyFill="1" applyBorder="1"/>
    <xf numFmtId="4" fontId="6" fillId="0" borderId="29" xfId="0" applyNumberFormat="1" applyFont="1" applyFill="1" applyBorder="1" applyAlignment="1">
      <alignment vertical="center"/>
    </xf>
    <xf numFmtId="4" fontId="6" fillId="0" borderId="8" xfId="0" applyNumberFormat="1" applyFont="1" applyFill="1" applyBorder="1"/>
    <xf numFmtId="4" fontId="7" fillId="0" borderId="18" xfId="0" applyNumberFormat="1" applyFont="1" applyFill="1" applyBorder="1" applyAlignment="1">
      <alignment horizontal="center"/>
    </xf>
    <xf numFmtId="4" fontId="6" fillId="0" borderId="35" xfId="0" applyNumberFormat="1" applyFont="1" applyFill="1" applyBorder="1" applyAlignment="1">
      <alignment wrapText="1"/>
    </xf>
    <xf numFmtId="4" fontId="7" fillId="0" borderId="3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/>
    <xf numFmtId="0" fontId="7" fillId="0" borderId="7" xfId="0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center" vertical="center"/>
    </xf>
    <xf numFmtId="4" fontId="14" fillId="0" borderId="25" xfId="3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" fontId="14" fillId="0" borderId="11" xfId="3" applyNumberFormat="1" applyFont="1" applyFill="1" applyBorder="1" applyAlignment="1">
      <alignment vertical="center" wrapText="1"/>
    </xf>
    <xf numFmtId="4" fontId="14" fillId="0" borderId="9" xfId="3" applyNumberFormat="1" applyFont="1" applyFill="1" applyBorder="1" applyAlignment="1">
      <alignment vertical="center" wrapText="1"/>
    </xf>
    <xf numFmtId="4" fontId="14" fillId="0" borderId="17" xfId="3" applyNumberFormat="1" applyFont="1" applyFill="1" applyBorder="1" applyAlignment="1">
      <alignment vertical="center" wrapText="1"/>
    </xf>
    <xf numFmtId="4" fontId="14" fillId="0" borderId="36" xfId="3" applyNumberFormat="1" applyFont="1" applyFill="1" applyBorder="1" applyAlignment="1">
      <alignment vertical="center" wrapText="1"/>
    </xf>
    <xf numFmtId="0" fontId="6" fillId="0" borderId="35" xfId="0" applyFont="1" applyFill="1" applyBorder="1" applyAlignment="1">
      <alignment wrapText="1"/>
    </xf>
    <xf numFmtId="164" fontId="6" fillId="0" borderId="0" xfId="0" applyNumberFormat="1" applyFont="1" applyFill="1" applyAlignment="1"/>
    <xf numFmtId="0" fontId="12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6" fillId="0" borderId="11" xfId="0" applyFont="1" applyFill="1" applyBorder="1" applyAlignment="1">
      <alignment wrapText="1"/>
    </xf>
    <xf numFmtId="4" fontId="6" fillId="0" borderId="10" xfId="0" applyNumberFormat="1" applyFont="1" applyFill="1" applyBorder="1"/>
    <xf numFmtId="4" fontId="28" fillId="0" borderId="5" xfId="3" applyNumberFormat="1" applyFont="1" applyFill="1" applyBorder="1" applyAlignment="1">
      <alignment vertical="center" wrapText="1"/>
    </xf>
    <xf numFmtId="4" fontId="28" fillId="0" borderId="29" xfId="3" applyNumberFormat="1" applyFont="1" applyFill="1" applyBorder="1" applyAlignment="1">
      <alignment vertical="center" wrapText="1"/>
    </xf>
    <xf numFmtId="4" fontId="6" fillId="0" borderId="32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wrapText="1"/>
    </xf>
    <xf numFmtId="165" fontId="7" fillId="0" borderId="3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/>
    <xf numFmtId="0" fontId="19" fillId="0" borderId="7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4" fontId="6" fillId="0" borderId="0" xfId="0" applyNumberFormat="1" applyFont="1" applyFill="1"/>
    <xf numFmtId="2" fontId="6" fillId="0" borderId="0" xfId="0" applyNumberFormat="1" applyFont="1" applyFill="1"/>
    <xf numFmtId="164" fontId="7" fillId="0" borderId="0" xfId="0" applyNumberFormat="1" applyFont="1" applyFill="1"/>
    <xf numFmtId="166" fontId="6" fillId="0" borderId="0" xfId="0" applyNumberFormat="1" applyFont="1" applyFill="1"/>
    <xf numFmtId="4" fontId="7" fillId="0" borderId="30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wrapText="1"/>
    </xf>
    <xf numFmtId="164" fontId="5" fillId="0" borderId="18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/>
    <xf numFmtId="0" fontId="29" fillId="0" borderId="37" xfId="3" applyNumberFormat="1" applyFont="1" applyFill="1" applyBorder="1" applyAlignment="1">
      <alignment vertical="center" wrapText="1"/>
    </xf>
    <xf numFmtId="0" fontId="29" fillId="0" borderId="38" xfId="3" applyNumberFormat="1" applyFont="1" applyFill="1" applyBorder="1" applyAlignment="1">
      <alignment vertical="center" wrapText="1"/>
    </xf>
    <xf numFmtId="0" fontId="29" fillId="0" borderId="39" xfId="3" applyNumberFormat="1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28" fillId="0" borderId="11" xfId="3" applyNumberFormat="1" applyFont="1" applyFill="1" applyBorder="1" applyAlignment="1">
      <alignment vertical="center" wrapText="1"/>
    </xf>
    <xf numFmtId="0" fontId="29" fillId="0" borderId="40" xfId="3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4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165" fontId="6" fillId="0" borderId="4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vertical="center"/>
    </xf>
    <xf numFmtId="0" fontId="15" fillId="0" borderId="41" xfId="0" applyFont="1" applyFill="1" applyBorder="1" applyAlignment="1">
      <alignment vertical="center"/>
    </xf>
    <xf numFmtId="165" fontId="6" fillId="0" borderId="41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vertical="center" wrapText="1"/>
    </xf>
    <xf numFmtId="0" fontId="15" fillId="0" borderId="43" xfId="0" applyFont="1" applyFill="1" applyBorder="1" applyAlignment="1">
      <alignment vertical="center"/>
    </xf>
    <xf numFmtId="0" fontId="15" fillId="0" borderId="44" xfId="0" applyFont="1" applyFill="1" applyBorder="1" applyAlignment="1">
      <alignment horizontal="left" vertical="center" wrapText="1"/>
    </xf>
    <xf numFmtId="165" fontId="15" fillId="0" borderId="44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165" fontId="7" fillId="0" borderId="2" xfId="0" applyNumberFormat="1" applyFont="1" applyFill="1" applyBorder="1"/>
    <xf numFmtId="0" fontId="7" fillId="0" borderId="45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0" fillId="0" borderId="45" xfId="0" applyFont="1" applyFill="1" applyBorder="1"/>
    <xf numFmtId="0" fontId="0" fillId="0" borderId="15" xfId="0" applyFont="1" applyFill="1" applyBorder="1"/>
    <xf numFmtId="4" fontId="27" fillId="0" borderId="0" xfId="0" applyNumberFormat="1" applyFont="1" applyFill="1" applyAlignment="1">
      <alignment vertical="center"/>
    </xf>
    <xf numFmtId="0" fontId="0" fillId="0" borderId="0" xfId="0" applyFont="1" applyFill="1"/>
    <xf numFmtId="4" fontId="0" fillId="0" borderId="0" xfId="0" applyNumberFormat="1" applyFont="1" applyFill="1"/>
    <xf numFmtId="2" fontId="5" fillId="0" borderId="12" xfId="0" applyNumberFormat="1" applyFont="1" applyFill="1" applyBorder="1"/>
    <xf numFmtId="0" fontId="6" fillId="0" borderId="19" xfId="0" applyFont="1" applyFill="1" applyBorder="1"/>
    <xf numFmtId="0" fontId="0" fillId="0" borderId="21" xfId="0" applyFont="1" applyFill="1" applyBorder="1"/>
    <xf numFmtId="0" fontId="0" fillId="0" borderId="0" xfId="0" applyFont="1" applyFill="1" applyBorder="1"/>
    <xf numFmtId="4" fontId="7" fillId="0" borderId="46" xfId="0" applyNumberFormat="1" applyFont="1" applyFill="1" applyBorder="1"/>
    <xf numFmtId="4" fontId="5" fillId="0" borderId="12" xfId="0" applyNumberFormat="1" applyFont="1" applyFill="1" applyBorder="1"/>
    <xf numFmtId="0" fontId="5" fillId="0" borderId="12" xfId="0" applyFont="1" applyFill="1" applyBorder="1"/>
    <xf numFmtId="0" fontId="0" fillId="0" borderId="12" xfId="0" applyFont="1" applyFill="1" applyBorder="1"/>
    <xf numFmtId="0" fontId="30" fillId="0" borderId="0" xfId="0" applyFont="1" applyFill="1"/>
    <xf numFmtId="0" fontId="30" fillId="0" borderId="0" xfId="0" applyFont="1" applyFill="1" applyBorder="1"/>
    <xf numFmtId="4" fontId="30" fillId="0" borderId="0" xfId="0" applyNumberFormat="1" applyFont="1" applyFill="1" applyBorder="1"/>
    <xf numFmtId="2" fontId="30" fillId="0" borderId="0" xfId="0" applyNumberFormat="1" applyFont="1" applyFill="1" applyBorder="1"/>
    <xf numFmtId="4" fontId="7" fillId="0" borderId="0" xfId="0" applyNumberFormat="1" applyFont="1" applyFill="1" applyBorder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" fontId="10" fillId="0" borderId="12" xfId="0" applyNumberFormat="1" applyFont="1" applyFill="1" applyBorder="1"/>
    <xf numFmtId="4" fontId="10" fillId="0" borderId="16" xfId="0" applyNumberFormat="1" applyFont="1" applyFill="1" applyBorder="1"/>
    <xf numFmtId="167" fontId="10" fillId="0" borderId="14" xfId="1" applyNumberFormat="1" applyFont="1" applyFill="1" applyBorder="1"/>
    <xf numFmtId="4" fontId="6" fillId="0" borderId="7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/>
    </xf>
    <xf numFmtId="0" fontId="7" fillId="0" borderId="47" xfId="0" applyFont="1" applyFill="1" applyBorder="1"/>
    <xf numFmtId="4" fontId="5" fillId="0" borderId="27" xfId="0" applyNumberFormat="1" applyFont="1" applyFill="1" applyBorder="1"/>
    <xf numFmtId="0" fontId="10" fillId="0" borderId="0" xfId="0" applyFont="1" applyFill="1"/>
    <xf numFmtId="4" fontId="5" fillId="0" borderId="18" xfId="0" applyNumberFormat="1" applyFont="1" applyFill="1" applyBorder="1"/>
    <xf numFmtId="4" fontId="10" fillId="0" borderId="31" xfId="0" applyNumberFormat="1" applyFont="1" applyFill="1" applyBorder="1"/>
    <xf numFmtId="4" fontId="10" fillId="0" borderId="32" xfId="0" applyNumberFormat="1" applyFont="1" applyFill="1" applyBorder="1"/>
    <xf numFmtId="4" fontId="10" fillId="0" borderId="16" xfId="0" applyNumberFormat="1" applyFont="1" applyFill="1" applyBorder="1" applyAlignment="1">
      <alignment vertical="center"/>
    </xf>
    <xf numFmtId="4" fontId="10" fillId="0" borderId="0" xfId="0" applyNumberFormat="1" applyFont="1" applyFill="1"/>
  </cellXfs>
  <cellStyles count="4">
    <cellStyle name="Обычный" xfId="0" builtinId="0"/>
    <cellStyle name="Обычный_Бр.Корост,83" xfId="2"/>
    <cellStyle name="Обычный_Бр.Коростыл.8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4"/>
  <sheetViews>
    <sheetView tabSelected="1" topLeftCell="A252" workbookViewId="0">
      <selection activeCell="A252" sqref="A1:XFD1048576"/>
    </sheetView>
  </sheetViews>
  <sheetFormatPr defaultRowHeight="15" x14ac:dyDescent="0.25"/>
  <cols>
    <col min="1" max="1" width="29.7109375" style="24" customWidth="1"/>
    <col min="2" max="2" width="21.85546875" style="24" customWidth="1"/>
    <col min="3" max="3" width="13.140625" style="24" customWidth="1"/>
    <col min="4" max="4" width="11.85546875" style="24" customWidth="1"/>
    <col min="5" max="5" width="10.85546875" style="24" customWidth="1"/>
    <col min="6" max="16384" width="9.140625" style="24"/>
  </cols>
  <sheetData>
    <row r="3" spans="1:7" x14ac:dyDescent="0.25">
      <c r="A3" s="21" t="s">
        <v>0</v>
      </c>
      <c r="B3" s="21"/>
      <c r="C3" s="21"/>
      <c r="D3" s="21"/>
      <c r="E3" s="22"/>
      <c r="F3" s="22"/>
      <c r="G3" s="23"/>
    </row>
    <row r="4" spans="1:7" x14ac:dyDescent="0.25">
      <c r="A4" s="21" t="s">
        <v>1</v>
      </c>
      <c r="B4" s="21"/>
      <c r="C4" s="21"/>
      <c r="D4" s="21"/>
      <c r="E4" s="22"/>
      <c r="F4" s="22"/>
      <c r="G4" s="22"/>
    </row>
    <row r="5" spans="1:7" x14ac:dyDescent="0.25">
      <c r="A5" s="21" t="s">
        <v>2</v>
      </c>
      <c r="B5" s="21"/>
      <c r="C5" s="21"/>
      <c r="D5" s="21"/>
      <c r="E5" s="22"/>
      <c r="F5" s="22"/>
      <c r="G5" s="25"/>
    </row>
    <row r="6" spans="1:7" x14ac:dyDescent="0.25">
      <c r="A6" s="22"/>
      <c r="B6" s="22"/>
      <c r="C6" s="26"/>
      <c r="D6" s="26"/>
      <c r="E6" s="26"/>
      <c r="F6" s="26"/>
      <c r="G6" s="25"/>
    </row>
    <row r="7" spans="1:7" ht="15.75" thickBot="1" x14ac:dyDescent="0.3">
      <c r="A7" s="27" t="s">
        <v>3</v>
      </c>
      <c r="B7" s="27"/>
      <c r="C7" s="26"/>
      <c r="D7" s="26"/>
      <c r="E7" s="26"/>
      <c r="F7" s="26"/>
      <c r="G7" s="25"/>
    </row>
    <row r="8" spans="1:7" ht="15.75" thickBot="1" x14ac:dyDescent="0.3">
      <c r="A8" s="28"/>
      <c r="B8" s="29" t="s">
        <v>4</v>
      </c>
      <c r="C8" s="30"/>
      <c r="D8" s="30"/>
      <c r="E8" s="26"/>
      <c r="F8" s="26"/>
      <c r="G8" s="25"/>
    </row>
    <row r="9" spans="1:7" x14ac:dyDescent="0.25">
      <c r="A9" s="31" t="s">
        <v>5</v>
      </c>
      <c r="B9" s="32">
        <v>6848.04</v>
      </c>
      <c r="C9" s="33"/>
      <c r="D9" s="6"/>
      <c r="E9" s="26"/>
      <c r="F9" s="26"/>
      <c r="G9" s="25"/>
    </row>
    <row r="10" spans="1:7" ht="15.75" thickBot="1" x14ac:dyDescent="0.3">
      <c r="A10" s="34" t="s">
        <v>6</v>
      </c>
      <c r="B10" s="35">
        <v>1656.62</v>
      </c>
      <c r="C10" s="6"/>
      <c r="D10" s="6"/>
      <c r="E10" s="26"/>
      <c r="F10" s="26"/>
      <c r="G10" s="25"/>
    </row>
    <row r="11" spans="1:7" ht="15.75" thickBot="1" x14ac:dyDescent="0.3">
      <c r="A11" s="28" t="s">
        <v>7</v>
      </c>
      <c r="B11" s="36">
        <v>8504.66</v>
      </c>
      <c r="C11" s="37"/>
      <c r="D11" s="30"/>
      <c r="E11" s="26"/>
      <c r="F11" s="26"/>
      <c r="G11" s="25"/>
    </row>
    <row r="12" spans="1:7" x14ac:dyDescent="0.25">
      <c r="A12" s="38"/>
      <c r="B12" s="39"/>
      <c r="C12" s="12"/>
      <c r="D12" s="12"/>
      <c r="E12" s="22"/>
      <c r="F12" s="22"/>
      <c r="G12" s="25"/>
    </row>
    <row r="13" spans="1:7" x14ac:dyDescent="0.25">
      <c r="A13" s="1"/>
      <c r="B13" s="1"/>
      <c r="C13" s="1"/>
      <c r="D13" s="1"/>
      <c r="E13" s="22"/>
      <c r="F13" s="22"/>
      <c r="G13" s="25"/>
    </row>
    <row r="14" spans="1:7" ht="15.75" thickBot="1" x14ac:dyDescent="0.3">
      <c r="A14" s="27" t="s">
        <v>8</v>
      </c>
      <c r="B14" s="27"/>
      <c r="C14" s="22"/>
      <c r="D14" s="22"/>
      <c r="E14" s="22"/>
      <c r="F14" s="22"/>
      <c r="G14" s="25"/>
    </row>
    <row r="15" spans="1:7" ht="39" thickBot="1" x14ac:dyDescent="0.3">
      <c r="A15" s="40" t="s">
        <v>9</v>
      </c>
      <c r="B15" s="41" t="s">
        <v>10</v>
      </c>
      <c r="C15" s="41" t="s">
        <v>11</v>
      </c>
      <c r="D15" s="41" t="s">
        <v>12</v>
      </c>
      <c r="E15" s="42" t="s">
        <v>13</v>
      </c>
      <c r="F15" s="43"/>
      <c r="G15" s="44"/>
    </row>
    <row r="16" spans="1:7" x14ac:dyDescent="0.25">
      <c r="A16" s="45" t="s">
        <v>14</v>
      </c>
      <c r="B16" s="46">
        <v>17.84</v>
      </c>
      <c r="C16" s="46">
        <v>17.84</v>
      </c>
      <c r="D16" s="47">
        <v>17.84</v>
      </c>
      <c r="E16" s="47">
        <v>17.84</v>
      </c>
      <c r="F16" s="48"/>
    </row>
    <row r="17" spans="1:7" x14ac:dyDescent="0.25">
      <c r="A17" s="20" t="s">
        <v>15</v>
      </c>
      <c r="B17" s="49">
        <v>2.2000000000000002</v>
      </c>
      <c r="C17" s="49">
        <v>2.2000000000000002</v>
      </c>
      <c r="D17" s="47">
        <v>0.5</v>
      </c>
      <c r="E17" s="47">
        <v>1.7750000000000001</v>
      </c>
      <c r="F17" s="48"/>
    </row>
    <row r="18" spans="1:7" x14ac:dyDescent="0.25">
      <c r="A18" s="50" t="s">
        <v>16</v>
      </c>
      <c r="B18" s="49">
        <v>2.89</v>
      </c>
      <c r="C18" s="49">
        <v>2.89</v>
      </c>
      <c r="D18" s="47">
        <v>2.89</v>
      </c>
      <c r="E18" s="47">
        <v>2.89</v>
      </c>
      <c r="F18" s="48"/>
    </row>
    <row r="19" spans="1:7" x14ac:dyDescent="0.25">
      <c r="A19" s="50" t="s">
        <v>17</v>
      </c>
      <c r="B19" s="49">
        <v>1.5</v>
      </c>
      <c r="C19" s="49">
        <v>1.5</v>
      </c>
      <c r="D19" s="47">
        <v>1.5</v>
      </c>
      <c r="E19" s="47">
        <v>1.5</v>
      </c>
      <c r="F19" s="48"/>
    </row>
    <row r="20" spans="1:7" x14ac:dyDescent="0.25">
      <c r="A20" s="50" t="s">
        <v>18</v>
      </c>
      <c r="B20" s="49">
        <v>1.33</v>
      </c>
      <c r="C20" s="49">
        <v>1.33</v>
      </c>
      <c r="D20" s="47">
        <v>1.33</v>
      </c>
      <c r="E20" s="47">
        <v>1.33</v>
      </c>
      <c r="F20" s="48"/>
    </row>
    <row r="21" spans="1:7" x14ac:dyDescent="0.25">
      <c r="A21" s="51" t="s">
        <v>19</v>
      </c>
      <c r="B21" s="52">
        <v>1.5</v>
      </c>
      <c r="C21" s="52">
        <v>1.5</v>
      </c>
      <c r="D21" s="47">
        <v>1.5</v>
      </c>
      <c r="E21" s="47">
        <v>1.5</v>
      </c>
      <c r="F21" s="48"/>
      <c r="G21" s="53"/>
    </row>
    <row r="22" spans="1:7" x14ac:dyDescent="0.25">
      <c r="A22" s="2" t="s">
        <v>20</v>
      </c>
      <c r="B22" s="52">
        <v>0.53</v>
      </c>
      <c r="C22" s="52">
        <v>0.5</v>
      </c>
      <c r="D22" s="47">
        <v>0.5</v>
      </c>
      <c r="E22" s="47">
        <v>0.51500000000000001</v>
      </c>
      <c r="F22" s="48"/>
    </row>
    <row r="23" spans="1:7" ht="26.25" thickBot="1" x14ac:dyDescent="0.3">
      <c r="A23" s="2" t="s">
        <v>21</v>
      </c>
      <c r="B23" s="52">
        <v>0.1</v>
      </c>
      <c r="C23" s="52">
        <v>0.1</v>
      </c>
      <c r="D23" s="47">
        <v>0.1</v>
      </c>
      <c r="E23" s="47">
        <v>0.10000000000000002</v>
      </c>
      <c r="F23" s="48"/>
    </row>
    <row r="24" spans="1:7" ht="15.75" thickBot="1" x14ac:dyDescent="0.3">
      <c r="A24" s="3" t="s">
        <v>22</v>
      </c>
      <c r="B24" s="54">
        <v>27.89</v>
      </c>
      <c r="C24" s="54">
        <v>27.86</v>
      </c>
      <c r="D24" s="54">
        <v>26.160000000000004</v>
      </c>
      <c r="E24" s="54">
        <v>27.450000000000003</v>
      </c>
      <c r="F24" s="55"/>
    </row>
    <row r="25" spans="1:7" x14ac:dyDescent="0.25">
      <c r="C25" s="55"/>
      <c r="D25" s="55"/>
      <c r="E25" s="22"/>
      <c r="F25" s="22"/>
      <c r="G25" s="22"/>
    </row>
    <row r="26" spans="1:7" ht="15.75" thickBot="1" x14ac:dyDescent="0.3">
      <c r="A26" s="56" t="s">
        <v>23</v>
      </c>
      <c r="B26" s="55"/>
      <c r="C26" s="55"/>
      <c r="D26" s="55"/>
      <c r="E26" s="22"/>
      <c r="F26" s="22"/>
      <c r="G26" s="22"/>
    </row>
    <row r="27" spans="1:7" ht="30.75" customHeight="1" thickBot="1" x14ac:dyDescent="0.3">
      <c r="A27" s="57" t="s">
        <v>24</v>
      </c>
      <c r="B27" s="58"/>
      <c r="C27" s="55"/>
      <c r="D27" s="55"/>
      <c r="E27" s="22"/>
      <c r="F27" s="22"/>
      <c r="G27" s="22"/>
    </row>
    <row r="28" spans="1:7" x14ac:dyDescent="0.25">
      <c r="A28" s="59" t="s">
        <v>25</v>
      </c>
      <c r="B28" s="60">
        <v>5100</v>
      </c>
      <c r="C28" s="55"/>
      <c r="D28" s="55"/>
      <c r="E28" s="61"/>
      <c r="F28" s="61"/>
      <c r="G28" s="22"/>
    </row>
    <row r="29" spans="1:7" x14ac:dyDescent="0.25">
      <c r="A29" s="62" t="s">
        <v>26</v>
      </c>
      <c r="B29" s="60">
        <v>3060</v>
      </c>
      <c r="C29" s="55"/>
      <c r="D29" s="55"/>
      <c r="E29" s="61"/>
      <c r="F29" s="61"/>
      <c r="G29" s="22"/>
    </row>
    <row r="30" spans="1:7" x14ac:dyDescent="0.25">
      <c r="A30" s="62" t="s">
        <v>27</v>
      </c>
      <c r="B30" s="60">
        <v>10200</v>
      </c>
      <c r="C30" s="55"/>
      <c r="D30" s="55"/>
      <c r="E30" s="61"/>
      <c r="F30" s="61"/>
      <c r="G30" s="22"/>
    </row>
    <row r="31" spans="1:7" x14ac:dyDescent="0.25">
      <c r="A31" s="62" t="s">
        <v>28</v>
      </c>
      <c r="B31" s="60">
        <v>5100</v>
      </c>
      <c r="C31" s="55"/>
      <c r="D31" s="55"/>
      <c r="E31" s="61"/>
      <c r="F31" s="61"/>
      <c r="G31" s="22"/>
    </row>
    <row r="32" spans="1:7" x14ac:dyDescent="0.25">
      <c r="A32" s="63" t="s">
        <v>29</v>
      </c>
      <c r="B32" s="60">
        <v>5100</v>
      </c>
      <c r="C32" s="55"/>
      <c r="D32" s="55"/>
      <c r="E32" s="61"/>
      <c r="F32" s="61"/>
      <c r="G32" s="22"/>
    </row>
    <row r="33" spans="1:7" ht="15.75" thickBot="1" x14ac:dyDescent="0.3">
      <c r="A33" s="64" t="s">
        <v>30</v>
      </c>
      <c r="B33" s="60">
        <v>5100</v>
      </c>
      <c r="C33" s="65"/>
      <c r="D33" s="55"/>
      <c r="E33" s="61"/>
      <c r="F33" s="61"/>
      <c r="G33" s="22"/>
    </row>
    <row r="34" spans="1:7" ht="15.75" thickBot="1" x14ac:dyDescent="0.3">
      <c r="A34" s="66" t="s">
        <v>31</v>
      </c>
      <c r="B34" s="67">
        <v>33660</v>
      </c>
      <c r="C34" s="55"/>
      <c r="D34" s="55"/>
      <c r="E34" s="61"/>
      <c r="F34" s="61"/>
      <c r="G34" s="22"/>
    </row>
    <row r="35" spans="1:7" x14ac:dyDescent="0.25">
      <c r="A35" s="4"/>
      <c r="B35" s="55"/>
      <c r="C35" s="55"/>
      <c r="D35" s="55"/>
      <c r="E35" s="61"/>
      <c r="F35" s="61"/>
      <c r="G35" s="22"/>
    </row>
    <row r="36" spans="1:7" ht="36" x14ac:dyDescent="0.25">
      <c r="A36" s="68" t="s">
        <v>32</v>
      </c>
      <c r="B36" s="69">
        <v>6602816.6399999997</v>
      </c>
      <c r="C36" s="55"/>
      <c r="D36" s="55"/>
      <c r="E36" s="61"/>
      <c r="F36" s="61"/>
      <c r="G36" s="22"/>
    </row>
    <row r="37" spans="1:7" ht="32.25" customHeight="1" x14ac:dyDescent="0.25">
      <c r="A37" s="70" t="s">
        <v>33</v>
      </c>
      <c r="B37" s="69">
        <v>6952201.2800000003</v>
      </c>
      <c r="C37" s="55"/>
      <c r="D37" s="55"/>
      <c r="E37" s="61"/>
      <c r="F37" s="61"/>
      <c r="G37" s="22"/>
    </row>
    <row r="38" spans="1:7" x14ac:dyDescent="0.25">
      <c r="A38" s="55"/>
      <c r="B38" s="55"/>
      <c r="C38" s="55"/>
      <c r="D38" s="55"/>
      <c r="E38" s="55"/>
      <c r="F38" s="55"/>
      <c r="G38" s="22"/>
    </row>
    <row r="39" spans="1:7" x14ac:dyDescent="0.25">
      <c r="A39" s="55"/>
      <c r="B39" s="55"/>
      <c r="C39" s="55"/>
      <c r="D39" s="55"/>
      <c r="E39" s="55"/>
      <c r="F39" s="55"/>
      <c r="G39" s="22"/>
    </row>
    <row r="40" spans="1:7" x14ac:dyDescent="0.25">
      <c r="A40" s="71" t="s">
        <v>34</v>
      </c>
      <c r="B40" s="72"/>
      <c r="C40" s="55"/>
      <c r="D40" s="55"/>
      <c r="E40" s="61"/>
      <c r="F40" s="61"/>
      <c r="G40" s="22"/>
    </row>
    <row r="41" spans="1:7" ht="25.5" x14ac:dyDescent="0.25">
      <c r="A41" s="73" t="s">
        <v>35</v>
      </c>
      <c r="B41" s="74">
        <v>1431200.03</v>
      </c>
      <c r="C41" s="55"/>
      <c r="D41" s="55"/>
      <c r="E41" s="61"/>
      <c r="F41" s="61"/>
      <c r="G41" s="22"/>
    </row>
    <row r="42" spans="1:7" ht="26.25" x14ac:dyDescent="0.25">
      <c r="A42" s="75" t="s">
        <v>36</v>
      </c>
      <c r="B42" s="74">
        <v>1081815.3899999999</v>
      </c>
      <c r="C42" s="55"/>
      <c r="D42" s="55"/>
      <c r="E42" s="61"/>
      <c r="F42" s="61"/>
      <c r="G42" s="22"/>
    </row>
    <row r="43" spans="1:7" x14ac:dyDescent="0.25">
      <c r="A43" s="76"/>
      <c r="B43" s="77"/>
      <c r="C43" s="55"/>
      <c r="D43" s="55"/>
      <c r="E43" s="61"/>
      <c r="F43" s="61"/>
      <c r="G43" s="22"/>
    </row>
    <row r="44" spans="1:7" x14ac:dyDescent="0.25">
      <c r="A44" s="78" t="s">
        <v>37</v>
      </c>
      <c r="B44" s="69">
        <f>B36</f>
        <v>6602816.6399999997</v>
      </c>
      <c r="C44" s="55"/>
      <c r="D44" s="55"/>
      <c r="E44" s="61"/>
      <c r="F44" s="61"/>
      <c r="G44" s="22"/>
    </row>
    <row r="45" spans="1:7" x14ac:dyDescent="0.25">
      <c r="A45" s="78" t="s">
        <v>38</v>
      </c>
      <c r="B45" s="69">
        <f>B16*12*B11+C70+C87+C103+C119+C138+C155+C162+C178+C195+C211+C229+181169.54</f>
        <v>5973433.1790999994</v>
      </c>
      <c r="C45" s="55"/>
      <c r="D45" s="55"/>
      <c r="E45" s="61"/>
      <c r="F45" s="61"/>
      <c r="G45" s="22"/>
    </row>
    <row r="46" spans="1:7" x14ac:dyDescent="0.25">
      <c r="A46" s="76"/>
      <c r="B46" s="79"/>
      <c r="C46" s="55"/>
      <c r="D46" s="55"/>
      <c r="E46" s="61"/>
      <c r="F46" s="61"/>
      <c r="G46" s="22"/>
    </row>
    <row r="47" spans="1:7" x14ac:dyDescent="0.25">
      <c r="A47" s="76"/>
      <c r="B47" s="77"/>
      <c r="C47" s="55"/>
      <c r="D47" s="55"/>
      <c r="E47" s="61"/>
      <c r="F47" s="61"/>
      <c r="G47" s="22"/>
    </row>
    <row r="48" spans="1:7" x14ac:dyDescent="0.25">
      <c r="A48" s="76"/>
      <c r="B48" s="77"/>
      <c r="C48" s="55"/>
      <c r="D48" s="55"/>
      <c r="E48" s="61"/>
      <c r="F48" s="61"/>
      <c r="G48" s="22"/>
    </row>
    <row r="49" spans="1:8" x14ac:dyDescent="0.25">
      <c r="A49" s="55"/>
      <c r="B49" s="55"/>
      <c r="C49" s="55"/>
      <c r="D49" s="22"/>
      <c r="E49" s="22"/>
      <c r="F49" s="22"/>
      <c r="G49" s="22"/>
    </row>
    <row r="50" spans="1:8" x14ac:dyDescent="0.25">
      <c r="A50" s="80" t="s">
        <v>39</v>
      </c>
      <c r="B50" s="81"/>
      <c r="C50" s="82"/>
      <c r="D50" s="82"/>
      <c r="E50" s="83"/>
      <c r="F50" s="1"/>
      <c r="G50" s="22"/>
    </row>
    <row r="51" spans="1:8" ht="36.75" customHeight="1" x14ac:dyDescent="0.25">
      <c r="A51" s="84" t="s">
        <v>40</v>
      </c>
      <c r="B51" s="85"/>
      <c r="C51" s="85"/>
      <c r="D51" s="85"/>
      <c r="E51" s="86"/>
      <c r="F51" s="87"/>
      <c r="G51" s="22"/>
    </row>
    <row r="52" spans="1:8" x14ac:dyDescent="0.25">
      <c r="A52" s="87"/>
      <c r="B52" s="87"/>
      <c r="C52" s="87"/>
      <c r="D52" s="87"/>
      <c r="E52" s="87"/>
      <c r="F52" s="87"/>
      <c r="G52" s="87"/>
      <c r="H52" s="87"/>
    </row>
    <row r="53" spans="1:8" ht="16.5" thickBot="1" x14ac:dyDescent="0.3">
      <c r="A53" s="88" t="s">
        <v>41</v>
      </c>
      <c r="B53" s="89"/>
      <c r="C53" s="89"/>
      <c r="D53" s="89"/>
      <c r="E53" s="90"/>
      <c r="F53" s="90"/>
    </row>
    <row r="54" spans="1:8" x14ac:dyDescent="0.25">
      <c r="A54" s="91" t="s">
        <v>42</v>
      </c>
      <c r="B54" s="92" t="s">
        <v>43</v>
      </c>
      <c r="C54" s="92"/>
      <c r="D54" s="93" t="s">
        <v>44</v>
      </c>
      <c r="E54" s="94"/>
      <c r="F54" s="95"/>
    </row>
    <row r="55" spans="1:8" ht="15.75" thickBot="1" x14ac:dyDescent="0.3">
      <c r="A55" s="96" t="s">
        <v>45</v>
      </c>
      <c r="B55" s="97" t="s">
        <v>46</v>
      </c>
      <c r="C55" s="97" t="s">
        <v>47</v>
      </c>
      <c r="D55" s="98"/>
      <c r="E55" s="94"/>
      <c r="F55" s="95"/>
    </row>
    <row r="56" spans="1:8" x14ac:dyDescent="0.25">
      <c r="A56" s="99" t="s">
        <v>48</v>
      </c>
      <c r="B56" s="100" t="s">
        <v>49</v>
      </c>
      <c r="C56" s="101">
        <v>473746.24</v>
      </c>
      <c r="D56" s="102">
        <v>316.375</v>
      </c>
      <c r="E56" s="103"/>
      <c r="F56" s="103"/>
    </row>
    <row r="57" spans="1:8" x14ac:dyDescent="0.25">
      <c r="A57" s="104" t="s">
        <v>50</v>
      </c>
      <c r="B57" s="100" t="s">
        <v>51</v>
      </c>
      <c r="C57" s="105">
        <v>365418.41</v>
      </c>
      <c r="D57" s="106">
        <v>244.03199999999998</v>
      </c>
      <c r="E57" s="103"/>
      <c r="F57" s="103"/>
    </row>
    <row r="58" spans="1:8" x14ac:dyDescent="0.25">
      <c r="A58" s="104" t="s">
        <v>52</v>
      </c>
      <c r="B58" s="100" t="s">
        <v>53</v>
      </c>
      <c r="C58" s="105">
        <v>264953.5</v>
      </c>
      <c r="D58" s="106">
        <v>176.94</v>
      </c>
      <c r="E58" s="103"/>
      <c r="F58" s="103"/>
    </row>
    <row r="59" spans="1:8" x14ac:dyDescent="0.25">
      <c r="A59" s="104" t="s">
        <v>54</v>
      </c>
      <c r="B59" s="100" t="s">
        <v>55</v>
      </c>
      <c r="C59" s="105">
        <v>161558.13999999998</v>
      </c>
      <c r="D59" s="106">
        <v>107.88999999999999</v>
      </c>
      <c r="E59" s="107"/>
      <c r="F59" s="107"/>
    </row>
    <row r="60" spans="1:8" x14ac:dyDescent="0.25">
      <c r="A60" s="104" t="s">
        <v>56</v>
      </c>
      <c r="B60" s="100" t="s">
        <v>57</v>
      </c>
      <c r="C60" s="105">
        <v>77909.259999999995</v>
      </c>
      <c r="D60" s="106">
        <v>52.09</v>
      </c>
      <c r="E60" s="103"/>
      <c r="F60" s="103"/>
    </row>
    <row r="61" spans="1:8" x14ac:dyDescent="0.25">
      <c r="A61" s="108" t="s">
        <v>58</v>
      </c>
      <c r="B61" s="100" t="s">
        <v>59</v>
      </c>
      <c r="C61" s="109">
        <v>64763.41</v>
      </c>
      <c r="D61" s="110">
        <v>43.25</v>
      </c>
      <c r="E61" s="103"/>
      <c r="F61" s="103"/>
    </row>
    <row r="62" spans="1:8" x14ac:dyDescent="0.25">
      <c r="A62" s="104" t="s">
        <v>60</v>
      </c>
      <c r="B62" s="100" t="s">
        <v>61</v>
      </c>
      <c r="C62" s="105">
        <v>53323.88</v>
      </c>
      <c r="D62" s="106">
        <v>34.338999999999999</v>
      </c>
      <c r="E62" s="103"/>
      <c r="F62" s="103"/>
    </row>
    <row r="63" spans="1:8" x14ac:dyDescent="0.25">
      <c r="A63" s="104" t="s">
        <v>62</v>
      </c>
      <c r="B63" s="100" t="s">
        <v>63</v>
      </c>
      <c r="C63" s="105">
        <v>43837.96</v>
      </c>
      <c r="D63" s="60">
        <v>28.23</v>
      </c>
      <c r="E63" s="33"/>
      <c r="F63" s="33"/>
    </row>
    <row r="64" spans="1:8" x14ac:dyDescent="0.25">
      <c r="A64" s="104" t="s">
        <v>64</v>
      </c>
      <c r="B64" s="100" t="s">
        <v>65</v>
      </c>
      <c r="C64" s="105">
        <v>43918.55</v>
      </c>
      <c r="D64" s="60">
        <v>28.282</v>
      </c>
      <c r="E64" s="33"/>
      <c r="F64" s="33"/>
    </row>
    <row r="65" spans="1:7" x14ac:dyDescent="0.25">
      <c r="A65" s="104" t="s">
        <v>66</v>
      </c>
      <c r="B65" s="100" t="s">
        <v>67</v>
      </c>
      <c r="C65" s="105">
        <v>142747.09</v>
      </c>
      <c r="D65" s="60">
        <v>91.924000000000007</v>
      </c>
      <c r="E65" s="111"/>
      <c r="F65" s="111"/>
    </row>
    <row r="66" spans="1:7" x14ac:dyDescent="0.25">
      <c r="A66" s="104" t="s">
        <v>68</v>
      </c>
      <c r="B66" s="100" t="s">
        <v>69</v>
      </c>
      <c r="C66" s="105">
        <v>180751.83</v>
      </c>
      <c r="D66" s="60">
        <v>116.4</v>
      </c>
      <c r="E66" s="33"/>
      <c r="F66" s="33"/>
    </row>
    <row r="67" spans="1:7" ht="15.75" thickBot="1" x14ac:dyDescent="0.3">
      <c r="A67" s="108" t="s">
        <v>70</v>
      </c>
      <c r="B67" s="100" t="s">
        <v>71</v>
      </c>
      <c r="C67" s="109">
        <v>205199.73</v>
      </c>
      <c r="D67" s="112">
        <v>132.14099999999999</v>
      </c>
      <c r="E67" s="33"/>
      <c r="F67" s="33"/>
    </row>
    <row r="68" spans="1:7" x14ac:dyDescent="0.25">
      <c r="A68" s="113" t="s">
        <v>22</v>
      </c>
      <c r="B68" s="114"/>
      <c r="C68" s="115">
        <v>2078127.9999999998</v>
      </c>
      <c r="D68" s="116">
        <v>1371.893</v>
      </c>
      <c r="E68" s="33"/>
      <c r="F68" s="33"/>
    </row>
    <row r="69" spans="1:7" ht="15.75" thickBot="1" x14ac:dyDescent="0.3">
      <c r="A69" s="117" t="s">
        <v>72</v>
      </c>
      <c r="B69" s="118"/>
      <c r="C69" s="119">
        <v>570811.05000000005</v>
      </c>
      <c r="D69" s="120">
        <v>374.291</v>
      </c>
      <c r="E69" s="33"/>
      <c r="F69" s="33"/>
    </row>
    <row r="70" spans="1:7" ht="26.25" thickBot="1" x14ac:dyDescent="0.3">
      <c r="A70" s="121" t="s">
        <v>73</v>
      </c>
      <c r="B70" s="122">
        <v>1507316.9499999997</v>
      </c>
      <c r="C70" s="123">
        <v>1522390.1194999998</v>
      </c>
      <c r="D70" s="120">
        <v>997.60200000000009</v>
      </c>
      <c r="E70" s="124"/>
      <c r="F70" s="124"/>
    </row>
    <row r="71" spans="1:7" x14ac:dyDescent="0.25">
      <c r="A71" s="124"/>
      <c r="B71" s="33"/>
      <c r="C71" s="33"/>
      <c r="D71" s="33"/>
      <c r="E71" s="33"/>
      <c r="F71" s="33"/>
    </row>
    <row r="72" spans="1:7" ht="15.75" thickBot="1" x14ac:dyDescent="0.3">
      <c r="A72" s="33"/>
      <c r="B72" s="33"/>
      <c r="C72" s="33"/>
      <c r="D72" s="33"/>
      <c r="E72" s="33"/>
      <c r="F72" s="33"/>
    </row>
    <row r="73" spans="1:7" ht="39" thickBot="1" x14ac:dyDescent="0.3">
      <c r="A73" s="125" t="s">
        <v>74</v>
      </c>
      <c r="B73" s="126" t="s">
        <v>75</v>
      </c>
      <c r="C73" s="127" t="s">
        <v>47</v>
      </c>
      <c r="D73" s="128" t="s">
        <v>76</v>
      </c>
      <c r="E73" s="129" t="s">
        <v>77</v>
      </c>
      <c r="F73" s="130"/>
      <c r="G73" s="131"/>
    </row>
    <row r="74" spans="1:7" ht="15.75" x14ac:dyDescent="0.25">
      <c r="A74" s="132" t="s">
        <v>48</v>
      </c>
      <c r="B74" s="133" t="s">
        <v>78</v>
      </c>
      <c r="C74" s="134">
        <v>54044.72</v>
      </c>
      <c r="D74" s="135">
        <v>1336</v>
      </c>
      <c r="E74" s="136">
        <v>1424</v>
      </c>
      <c r="F74" s="137"/>
      <c r="G74" s="89"/>
    </row>
    <row r="75" spans="1:7" ht="15.75" x14ac:dyDescent="0.25">
      <c r="A75" s="138" t="s">
        <v>50</v>
      </c>
      <c r="B75" s="133" t="s">
        <v>79</v>
      </c>
      <c r="C75" s="139">
        <v>45845.32</v>
      </c>
      <c r="D75" s="140">
        <v>1036</v>
      </c>
      <c r="E75" s="141">
        <v>1398</v>
      </c>
      <c r="F75" s="137"/>
      <c r="G75" s="89"/>
    </row>
    <row r="76" spans="1:7" ht="15.75" x14ac:dyDescent="0.25">
      <c r="A76" s="138" t="s">
        <v>52</v>
      </c>
      <c r="B76" s="133" t="s">
        <v>80</v>
      </c>
      <c r="C76" s="139">
        <v>53187.58</v>
      </c>
      <c r="D76" s="140">
        <v>1314</v>
      </c>
      <c r="E76" s="141">
        <v>1403</v>
      </c>
      <c r="F76" s="137"/>
      <c r="G76" s="89"/>
    </row>
    <row r="77" spans="1:7" ht="15.75" x14ac:dyDescent="0.25">
      <c r="A77" s="138" t="s">
        <v>54</v>
      </c>
      <c r="B77" s="133" t="s">
        <v>81</v>
      </c>
      <c r="C77" s="139">
        <v>52927.77</v>
      </c>
      <c r="D77" s="140">
        <v>1301</v>
      </c>
      <c r="E77" s="141">
        <v>1409</v>
      </c>
      <c r="F77" s="137"/>
      <c r="G77" s="89"/>
    </row>
    <row r="78" spans="1:7" ht="15.75" x14ac:dyDescent="0.25">
      <c r="A78" s="138" t="s">
        <v>56</v>
      </c>
      <c r="B78" s="133" t="s">
        <v>82</v>
      </c>
      <c r="C78" s="139">
        <v>50919.44</v>
      </c>
      <c r="D78" s="140">
        <v>1192</v>
      </c>
      <c r="E78" s="141">
        <v>1472</v>
      </c>
      <c r="F78" s="137"/>
      <c r="G78" s="89"/>
    </row>
    <row r="79" spans="1:7" ht="15.75" x14ac:dyDescent="0.25">
      <c r="A79" s="138" t="s">
        <v>58</v>
      </c>
      <c r="B79" s="133" t="s">
        <v>83</v>
      </c>
      <c r="C79" s="139">
        <v>49473.33</v>
      </c>
      <c r="D79" s="140">
        <v>1169</v>
      </c>
      <c r="E79" s="141">
        <v>1409</v>
      </c>
      <c r="F79" s="137"/>
      <c r="G79" s="89"/>
    </row>
    <row r="80" spans="1:7" ht="15.75" x14ac:dyDescent="0.25">
      <c r="A80" s="138" t="s">
        <v>60</v>
      </c>
      <c r="B80" s="133" t="s">
        <v>84</v>
      </c>
      <c r="C80" s="139">
        <v>44496.54</v>
      </c>
      <c r="D80" s="140">
        <v>1089</v>
      </c>
      <c r="E80" s="141">
        <v>1089</v>
      </c>
      <c r="F80" s="137"/>
      <c r="G80" s="89"/>
    </row>
    <row r="81" spans="1:7" ht="15.75" x14ac:dyDescent="0.25">
      <c r="A81" s="138" t="s">
        <v>62</v>
      </c>
      <c r="B81" s="133" t="s">
        <v>85</v>
      </c>
      <c r="C81" s="139">
        <v>44864.28</v>
      </c>
      <c r="D81" s="140">
        <v>1098</v>
      </c>
      <c r="E81" s="141">
        <v>1098</v>
      </c>
      <c r="F81" s="137"/>
      <c r="G81" s="89"/>
    </row>
    <row r="82" spans="1:7" ht="15.75" x14ac:dyDescent="0.25">
      <c r="A82" s="138" t="s">
        <v>64</v>
      </c>
      <c r="B82" s="133" t="s">
        <v>86</v>
      </c>
      <c r="C82" s="139">
        <v>47111.58</v>
      </c>
      <c r="D82" s="140">
        <v>1153</v>
      </c>
      <c r="E82" s="141">
        <v>1153</v>
      </c>
      <c r="F82" s="137"/>
      <c r="G82" s="89"/>
    </row>
    <row r="83" spans="1:7" ht="15.75" x14ac:dyDescent="0.25">
      <c r="A83" s="138" t="s">
        <v>66</v>
      </c>
      <c r="B83" s="133" t="s">
        <v>87</v>
      </c>
      <c r="C83" s="139">
        <v>52627.68</v>
      </c>
      <c r="D83" s="140">
        <v>1288</v>
      </c>
      <c r="E83" s="141">
        <v>1288</v>
      </c>
      <c r="F83" s="137"/>
      <c r="G83" s="89"/>
    </row>
    <row r="84" spans="1:7" ht="15.75" x14ac:dyDescent="0.25">
      <c r="A84" s="138" t="s">
        <v>68</v>
      </c>
      <c r="B84" s="133" t="s">
        <v>88</v>
      </c>
      <c r="C84" s="139">
        <v>59165.279999999999</v>
      </c>
      <c r="D84" s="140">
        <v>1448</v>
      </c>
      <c r="E84" s="141">
        <v>1448</v>
      </c>
      <c r="F84" s="137"/>
      <c r="G84" s="89"/>
    </row>
    <row r="85" spans="1:7" ht="16.5" thickBot="1" x14ac:dyDescent="0.3">
      <c r="A85" s="142" t="s">
        <v>70</v>
      </c>
      <c r="B85" s="133" t="s">
        <v>89</v>
      </c>
      <c r="C85" s="143">
        <v>59941.62</v>
      </c>
      <c r="D85" s="144">
        <v>1467</v>
      </c>
      <c r="E85" s="145">
        <v>1467</v>
      </c>
      <c r="F85" s="137"/>
      <c r="G85" s="89"/>
    </row>
    <row r="86" spans="1:7" ht="16.5" thickBot="1" x14ac:dyDescent="0.3">
      <c r="A86" s="5" t="s">
        <v>90</v>
      </c>
      <c r="B86" s="146" t="s">
        <v>91</v>
      </c>
      <c r="C86" s="147">
        <v>614605.14</v>
      </c>
      <c r="D86" s="148">
        <v>14891</v>
      </c>
      <c r="E86" s="149">
        <v>16058</v>
      </c>
      <c r="F86" s="150"/>
      <c r="G86" s="89"/>
    </row>
    <row r="87" spans="1:7" ht="16.5" thickBot="1" x14ac:dyDescent="0.3">
      <c r="A87" s="5" t="s">
        <v>92</v>
      </c>
      <c r="B87" s="146"/>
      <c r="C87" s="151">
        <v>620751.19140000001</v>
      </c>
      <c r="D87" s="146"/>
      <c r="E87" s="152"/>
      <c r="F87" s="153"/>
      <c r="G87" s="89"/>
    </row>
    <row r="88" spans="1:7" ht="16.5" thickBot="1" x14ac:dyDescent="0.3">
      <c r="A88" s="6"/>
      <c r="B88" s="154"/>
      <c r="C88" s="155"/>
      <c r="D88" s="156"/>
      <c r="E88" s="156"/>
      <c r="F88" s="156"/>
      <c r="G88" s="89"/>
    </row>
    <row r="89" spans="1:7" ht="24.75" thickBot="1" x14ac:dyDescent="0.3">
      <c r="A89" s="7" t="s">
        <v>93</v>
      </c>
      <c r="B89" s="157"/>
      <c r="C89" s="158" t="s">
        <v>47</v>
      </c>
      <c r="D89" s="128" t="s">
        <v>94</v>
      </c>
      <c r="E89" s="159" t="s">
        <v>95</v>
      </c>
      <c r="F89" s="160"/>
      <c r="G89" s="89"/>
    </row>
    <row r="90" spans="1:7" ht="15.75" x14ac:dyDescent="0.25">
      <c r="A90" s="17" t="s">
        <v>48</v>
      </c>
      <c r="B90" s="133" t="s">
        <v>96</v>
      </c>
      <c r="C90" s="161">
        <v>1187.31</v>
      </c>
      <c r="D90" s="162">
        <v>30</v>
      </c>
      <c r="E90" s="163">
        <v>30</v>
      </c>
      <c r="F90" s="164"/>
      <c r="G90" s="88"/>
    </row>
    <row r="91" spans="1:7" ht="15.75" x14ac:dyDescent="0.25">
      <c r="A91" s="15" t="s">
        <v>50</v>
      </c>
      <c r="B91" s="133" t="s">
        <v>97</v>
      </c>
      <c r="C91" s="165">
        <v>989.43</v>
      </c>
      <c r="D91" s="166">
        <v>25</v>
      </c>
      <c r="E91" s="167">
        <v>25</v>
      </c>
      <c r="F91" s="164"/>
      <c r="G91" s="88"/>
    </row>
    <row r="92" spans="1:7" ht="15.75" x14ac:dyDescent="0.25">
      <c r="A92" s="15" t="s">
        <v>52</v>
      </c>
      <c r="B92" s="133" t="s">
        <v>98</v>
      </c>
      <c r="C92" s="165">
        <v>989.43</v>
      </c>
      <c r="D92" s="166">
        <v>25</v>
      </c>
      <c r="E92" s="167">
        <v>25</v>
      </c>
      <c r="F92" s="164"/>
      <c r="G92" s="88"/>
    </row>
    <row r="93" spans="1:7" ht="15.75" x14ac:dyDescent="0.25">
      <c r="A93" s="15" t="s">
        <v>54</v>
      </c>
      <c r="B93" s="133" t="s">
        <v>99</v>
      </c>
      <c r="C93" s="165">
        <v>1187.31</v>
      </c>
      <c r="D93" s="166">
        <v>30</v>
      </c>
      <c r="E93" s="167">
        <v>30</v>
      </c>
      <c r="F93" s="164"/>
      <c r="G93" s="89"/>
    </row>
    <row r="94" spans="1:7" ht="15.75" x14ac:dyDescent="0.25">
      <c r="A94" s="15" t="s">
        <v>56</v>
      </c>
      <c r="B94" s="133" t="s">
        <v>100</v>
      </c>
      <c r="C94" s="165">
        <v>1306.0500000000002</v>
      </c>
      <c r="D94" s="166">
        <v>33</v>
      </c>
      <c r="E94" s="167">
        <v>33</v>
      </c>
      <c r="F94" s="164"/>
      <c r="G94" s="89"/>
    </row>
    <row r="95" spans="1:7" ht="15.75" x14ac:dyDescent="0.25">
      <c r="A95" s="15" t="s">
        <v>58</v>
      </c>
      <c r="B95" s="133" t="s">
        <v>101</v>
      </c>
      <c r="C95" s="165">
        <v>831.12</v>
      </c>
      <c r="D95" s="166">
        <v>21</v>
      </c>
      <c r="E95" s="167">
        <v>21</v>
      </c>
      <c r="F95" s="164"/>
      <c r="G95" s="89"/>
    </row>
    <row r="96" spans="1:7" ht="15.75" x14ac:dyDescent="0.25">
      <c r="A96" s="15" t="s">
        <v>60</v>
      </c>
      <c r="B96" s="133" t="s">
        <v>102</v>
      </c>
      <c r="C96" s="165">
        <v>980.72</v>
      </c>
      <c r="D96" s="166">
        <v>24</v>
      </c>
      <c r="E96" s="167">
        <v>24</v>
      </c>
      <c r="F96" s="164"/>
      <c r="G96" s="89"/>
    </row>
    <row r="97" spans="1:7" ht="15.75" x14ac:dyDescent="0.25">
      <c r="A97" s="15" t="s">
        <v>62</v>
      </c>
      <c r="B97" s="133" t="s">
        <v>103</v>
      </c>
      <c r="C97" s="165">
        <v>2615.2600000000002</v>
      </c>
      <c r="D97" s="166">
        <v>64</v>
      </c>
      <c r="E97" s="167">
        <v>64</v>
      </c>
      <c r="F97" s="164"/>
      <c r="G97" s="89"/>
    </row>
    <row r="98" spans="1:7" ht="15.75" x14ac:dyDescent="0.25">
      <c r="A98" s="15" t="s">
        <v>64</v>
      </c>
      <c r="B98" s="133" t="s">
        <v>104</v>
      </c>
      <c r="C98" s="165">
        <v>858.13</v>
      </c>
      <c r="D98" s="166">
        <v>21</v>
      </c>
      <c r="E98" s="167">
        <v>21</v>
      </c>
      <c r="F98" s="164"/>
      <c r="G98" s="89"/>
    </row>
    <row r="99" spans="1:7" ht="15.75" x14ac:dyDescent="0.25">
      <c r="A99" s="15" t="s">
        <v>66</v>
      </c>
      <c r="B99" s="133" t="s">
        <v>105</v>
      </c>
      <c r="C99" s="165">
        <v>1185.04</v>
      </c>
      <c r="D99" s="166">
        <v>29</v>
      </c>
      <c r="E99" s="167">
        <v>29</v>
      </c>
      <c r="F99" s="164"/>
      <c r="G99" s="89"/>
    </row>
    <row r="100" spans="1:7" ht="15.75" x14ac:dyDescent="0.25">
      <c r="A100" s="15" t="s">
        <v>68</v>
      </c>
      <c r="B100" s="133" t="s">
        <v>106</v>
      </c>
      <c r="C100" s="165">
        <v>735.54</v>
      </c>
      <c r="D100" s="166">
        <v>18</v>
      </c>
      <c r="E100" s="167">
        <v>18</v>
      </c>
      <c r="F100" s="164"/>
      <c r="G100" s="89"/>
    </row>
    <row r="101" spans="1:7" ht="16.5" thickBot="1" x14ac:dyDescent="0.3">
      <c r="A101" s="18" t="s">
        <v>70</v>
      </c>
      <c r="B101" s="133" t="s">
        <v>107</v>
      </c>
      <c r="C101" s="168">
        <v>735.54</v>
      </c>
      <c r="D101" s="169">
        <v>18</v>
      </c>
      <c r="E101" s="170">
        <v>18</v>
      </c>
      <c r="F101" s="164"/>
      <c r="G101" s="89"/>
    </row>
    <row r="102" spans="1:7" ht="16.5" thickBot="1" x14ac:dyDescent="0.3">
      <c r="A102" s="8" t="s">
        <v>90</v>
      </c>
      <c r="B102" s="171"/>
      <c r="C102" s="123">
        <v>13600.880000000001</v>
      </c>
      <c r="D102" s="172">
        <v>338</v>
      </c>
      <c r="E102" s="173">
        <v>338</v>
      </c>
      <c r="F102" s="174"/>
      <c r="G102" s="89"/>
    </row>
    <row r="103" spans="1:7" ht="16.5" thickBot="1" x14ac:dyDescent="0.3">
      <c r="A103" s="8" t="s">
        <v>92</v>
      </c>
      <c r="B103" s="175"/>
      <c r="C103" s="176">
        <v>13736.888800000001</v>
      </c>
      <c r="D103" s="177"/>
      <c r="E103" s="178"/>
      <c r="F103" s="179"/>
      <c r="G103" s="89"/>
    </row>
    <row r="104" spans="1:7" ht="16.5" thickBot="1" x14ac:dyDescent="0.3">
      <c r="A104" s="9"/>
      <c r="B104" s="180"/>
      <c r="C104" s="181"/>
      <c r="D104" s="156"/>
      <c r="E104" s="53"/>
      <c r="F104" s="53"/>
      <c r="G104" s="182"/>
    </row>
    <row r="105" spans="1:7" ht="16.5" thickBot="1" x14ac:dyDescent="0.3">
      <c r="A105" s="5" t="s">
        <v>108</v>
      </c>
      <c r="B105" s="183" t="s">
        <v>75</v>
      </c>
      <c r="C105" s="158" t="s">
        <v>47</v>
      </c>
      <c r="D105" s="184" t="s">
        <v>109</v>
      </c>
      <c r="E105" s="185"/>
      <c r="F105" s="185"/>
      <c r="G105" s="182"/>
    </row>
    <row r="106" spans="1:7" x14ac:dyDescent="0.25">
      <c r="A106" s="132" t="s">
        <v>48</v>
      </c>
      <c r="B106" s="186" t="s">
        <v>110</v>
      </c>
      <c r="C106" s="101">
        <v>87426.739999999991</v>
      </c>
      <c r="D106" s="163">
        <v>23822</v>
      </c>
      <c r="E106" s="187"/>
      <c r="F106" s="187"/>
      <c r="G106" s="53"/>
    </row>
    <row r="107" spans="1:7" x14ac:dyDescent="0.25">
      <c r="A107" s="138" t="s">
        <v>50</v>
      </c>
      <c r="B107" s="186" t="s">
        <v>111</v>
      </c>
      <c r="C107" s="105">
        <v>69436.399999999994</v>
      </c>
      <c r="D107" s="167">
        <v>18920</v>
      </c>
      <c r="E107" s="187"/>
      <c r="F107" s="187"/>
      <c r="G107" s="53"/>
    </row>
    <row r="108" spans="1:7" x14ac:dyDescent="0.25">
      <c r="A108" s="138" t="s">
        <v>52</v>
      </c>
      <c r="B108" s="100" t="s">
        <v>112</v>
      </c>
      <c r="C108" s="105">
        <v>69638.25</v>
      </c>
      <c r="D108" s="167">
        <v>18975</v>
      </c>
      <c r="E108" s="187"/>
      <c r="F108" s="187"/>
      <c r="G108" s="53"/>
    </row>
    <row r="109" spans="1:7" x14ac:dyDescent="0.25">
      <c r="A109" s="138" t="s">
        <v>54</v>
      </c>
      <c r="B109" s="100" t="s">
        <v>113</v>
      </c>
      <c r="C109" s="188">
        <v>69821.75</v>
      </c>
      <c r="D109" s="167">
        <v>19025</v>
      </c>
      <c r="E109" s="10"/>
      <c r="F109" s="10"/>
      <c r="G109" s="53"/>
    </row>
    <row r="110" spans="1:7" x14ac:dyDescent="0.25">
      <c r="A110" s="138" t="s">
        <v>56</v>
      </c>
      <c r="B110" s="100" t="s">
        <v>114</v>
      </c>
      <c r="C110" s="188">
        <v>78060.899999999994</v>
      </c>
      <c r="D110" s="167">
        <v>21270</v>
      </c>
      <c r="E110" s="10"/>
      <c r="F110" s="10"/>
      <c r="G110" s="53"/>
    </row>
    <row r="111" spans="1:7" x14ac:dyDescent="0.25">
      <c r="A111" s="138" t="s">
        <v>58</v>
      </c>
      <c r="B111" s="100" t="s">
        <v>115</v>
      </c>
      <c r="C111" s="188">
        <v>76875.489999999991</v>
      </c>
      <c r="D111" s="167">
        <v>20947</v>
      </c>
      <c r="E111" s="10"/>
      <c r="F111" s="10"/>
      <c r="G111" s="53"/>
    </row>
    <row r="112" spans="1:7" x14ac:dyDescent="0.25">
      <c r="A112" s="138" t="s">
        <v>60</v>
      </c>
      <c r="B112" s="100" t="s">
        <v>116</v>
      </c>
      <c r="C112" s="188">
        <v>65541.119999999995</v>
      </c>
      <c r="D112" s="167">
        <v>17068</v>
      </c>
      <c r="E112" s="10"/>
      <c r="F112" s="10"/>
      <c r="G112" s="53"/>
    </row>
    <row r="113" spans="1:7" x14ac:dyDescent="0.25">
      <c r="A113" s="138" t="s">
        <v>62</v>
      </c>
      <c r="B113" s="100" t="s">
        <v>117</v>
      </c>
      <c r="C113" s="188">
        <v>79034.87999999999</v>
      </c>
      <c r="D113" s="167">
        <v>20582</v>
      </c>
      <c r="E113" s="10"/>
      <c r="F113" s="10"/>
      <c r="G113" s="53"/>
    </row>
    <row r="114" spans="1:7" x14ac:dyDescent="0.25">
      <c r="A114" s="138" t="s">
        <v>64</v>
      </c>
      <c r="B114" s="100" t="s">
        <v>118</v>
      </c>
      <c r="C114" s="188">
        <v>67499.520000000004</v>
      </c>
      <c r="D114" s="167">
        <v>17578</v>
      </c>
      <c r="E114" s="10"/>
      <c r="F114" s="10"/>
      <c r="G114" s="53"/>
    </row>
    <row r="115" spans="1:7" x14ac:dyDescent="0.25">
      <c r="A115" s="138" t="s">
        <v>66</v>
      </c>
      <c r="B115" s="100" t="s">
        <v>119</v>
      </c>
      <c r="C115" s="188">
        <v>84318.720000000001</v>
      </c>
      <c r="D115" s="167">
        <v>21958</v>
      </c>
      <c r="E115" s="10"/>
      <c r="F115" s="10"/>
      <c r="G115" s="53"/>
    </row>
    <row r="116" spans="1:7" x14ac:dyDescent="0.25">
      <c r="A116" s="138" t="s">
        <v>68</v>
      </c>
      <c r="B116" s="100" t="s">
        <v>120</v>
      </c>
      <c r="C116" s="188">
        <v>79537.920000000013</v>
      </c>
      <c r="D116" s="167">
        <v>20713</v>
      </c>
      <c r="E116" s="10"/>
      <c r="F116" s="10"/>
      <c r="G116" s="53"/>
    </row>
    <row r="117" spans="1:7" ht="15.75" thickBot="1" x14ac:dyDescent="0.3">
      <c r="A117" s="142" t="s">
        <v>70</v>
      </c>
      <c r="B117" s="100" t="s">
        <v>121</v>
      </c>
      <c r="C117" s="189">
        <v>80717.100000000006</v>
      </c>
      <c r="D117" s="170">
        <v>21020</v>
      </c>
      <c r="E117" s="10"/>
      <c r="F117" s="10"/>
      <c r="G117" s="53"/>
    </row>
    <row r="118" spans="1:7" ht="15.75" thickBot="1" x14ac:dyDescent="0.3">
      <c r="A118" s="5" t="s">
        <v>90</v>
      </c>
      <c r="B118" s="177"/>
      <c r="C118" s="171">
        <v>907908.79</v>
      </c>
      <c r="D118" s="149">
        <v>241878</v>
      </c>
      <c r="E118" s="187"/>
      <c r="F118" s="187"/>
      <c r="G118" s="53"/>
    </row>
    <row r="119" spans="1:7" ht="16.5" thickBot="1" x14ac:dyDescent="0.3">
      <c r="A119" s="5" t="s">
        <v>92</v>
      </c>
      <c r="B119" s="177"/>
      <c r="C119" s="190">
        <v>916987.87790000008</v>
      </c>
      <c r="D119" s="178"/>
      <c r="E119" s="191"/>
      <c r="F119" s="191"/>
      <c r="G119" s="89"/>
    </row>
    <row r="120" spans="1:7" ht="15.75" x14ac:dyDescent="0.25">
      <c r="A120" s="192"/>
      <c r="B120" s="192"/>
      <c r="C120" s="192"/>
      <c r="D120" s="192"/>
      <c r="E120" s="192"/>
      <c r="F120" s="192"/>
      <c r="G120" s="182"/>
    </row>
    <row r="121" spans="1:7" ht="15.75" x14ac:dyDescent="0.25">
      <c r="A121" s="192"/>
      <c r="B121" s="192"/>
      <c r="C121" s="192"/>
      <c r="D121" s="192"/>
      <c r="E121" s="192"/>
      <c r="F121" s="192"/>
      <c r="G121" s="182"/>
    </row>
    <row r="122" spans="1:7" ht="15.75" x14ac:dyDescent="0.25">
      <c r="A122" s="192"/>
      <c r="B122" s="182"/>
      <c r="C122" s="193"/>
      <c r="D122" s="192"/>
      <c r="E122" s="156"/>
      <c r="F122" s="156"/>
      <c r="G122" s="156"/>
    </row>
    <row r="123" spans="1:7" ht="16.5" thickBot="1" x14ac:dyDescent="0.3">
      <c r="A123" s="194"/>
      <c r="B123" s="89"/>
      <c r="C123" s="195"/>
      <c r="D123" s="194"/>
      <c r="E123" s="196"/>
      <c r="F123" s="196"/>
      <c r="G123" s="196"/>
    </row>
    <row r="124" spans="1:7" ht="15.75" thickBot="1" x14ac:dyDescent="0.3">
      <c r="A124" s="5" t="s">
        <v>122</v>
      </c>
      <c r="B124" s="183" t="s">
        <v>75</v>
      </c>
      <c r="C124" s="158" t="s">
        <v>47</v>
      </c>
      <c r="D124" s="184" t="s">
        <v>109</v>
      </c>
      <c r="E124" s="196"/>
      <c r="F124" s="196"/>
      <c r="G124" s="196"/>
    </row>
    <row r="125" spans="1:7" x14ac:dyDescent="0.25">
      <c r="A125" s="132" t="s">
        <v>48</v>
      </c>
      <c r="B125" s="186" t="s">
        <v>110</v>
      </c>
      <c r="C125" s="101">
        <v>20495.98</v>
      </c>
      <c r="D125" s="163">
        <v>3278</v>
      </c>
      <c r="E125" s="196"/>
      <c r="F125" s="196"/>
      <c r="G125" s="196"/>
    </row>
    <row r="126" spans="1:7" x14ac:dyDescent="0.25">
      <c r="A126" s="138" t="s">
        <v>50</v>
      </c>
      <c r="B126" s="186" t="s">
        <v>111</v>
      </c>
      <c r="C126" s="105">
        <v>18680.68</v>
      </c>
      <c r="D126" s="167">
        <v>2675</v>
      </c>
      <c r="E126" s="196"/>
      <c r="F126" s="196"/>
      <c r="G126" s="196"/>
    </row>
    <row r="127" spans="1:7" x14ac:dyDescent="0.25">
      <c r="A127" s="138" t="s">
        <v>52</v>
      </c>
      <c r="B127" s="100" t="s">
        <v>112</v>
      </c>
      <c r="C127" s="105">
        <v>16914.47</v>
      </c>
      <c r="D127" s="167">
        <v>2668</v>
      </c>
      <c r="E127" s="196"/>
      <c r="F127" s="196"/>
      <c r="G127" s="196"/>
    </row>
    <row r="128" spans="1:7" x14ac:dyDescent="0.25">
      <c r="A128" s="138" t="s">
        <v>54</v>
      </c>
      <c r="B128" s="100" t="s">
        <v>113</v>
      </c>
      <c r="C128" s="188">
        <v>19536.78</v>
      </c>
      <c r="D128" s="167">
        <v>2898</v>
      </c>
      <c r="E128" s="196"/>
      <c r="F128" s="196"/>
      <c r="G128" s="196"/>
    </row>
    <row r="129" spans="1:7" x14ac:dyDescent="0.25">
      <c r="A129" s="138" t="s">
        <v>56</v>
      </c>
      <c r="B129" s="100" t="s">
        <v>114</v>
      </c>
      <c r="C129" s="188">
        <v>18234.43</v>
      </c>
      <c r="D129" s="167">
        <v>2735</v>
      </c>
      <c r="E129" s="196"/>
      <c r="F129" s="196"/>
      <c r="G129" s="196"/>
    </row>
    <row r="130" spans="1:7" x14ac:dyDescent="0.25">
      <c r="A130" s="138" t="s">
        <v>58</v>
      </c>
      <c r="B130" s="100" t="s">
        <v>115</v>
      </c>
      <c r="C130" s="188">
        <v>17603.25</v>
      </c>
      <c r="D130" s="167">
        <v>2719</v>
      </c>
      <c r="E130" s="196"/>
      <c r="F130" s="196"/>
      <c r="G130" s="196"/>
    </row>
    <row r="131" spans="1:7" x14ac:dyDescent="0.25">
      <c r="A131" s="138" t="s">
        <v>60</v>
      </c>
      <c r="B131" s="100" t="s">
        <v>116</v>
      </c>
      <c r="C131" s="188">
        <v>35424.949999999997</v>
      </c>
      <c r="D131" s="167">
        <v>4873</v>
      </c>
      <c r="E131" s="196"/>
      <c r="F131" s="196"/>
      <c r="G131" s="196"/>
    </row>
    <row r="132" spans="1:7" x14ac:dyDescent="0.25">
      <c r="A132" s="138" t="s">
        <v>62</v>
      </c>
      <c r="B132" s="100" t="s">
        <v>117</v>
      </c>
      <c r="C132" s="188">
        <v>30258.34</v>
      </c>
      <c r="D132" s="167">
        <v>4137</v>
      </c>
      <c r="E132" s="196"/>
      <c r="F132" s="196"/>
      <c r="G132" s="196"/>
    </row>
    <row r="133" spans="1:7" x14ac:dyDescent="0.25">
      <c r="A133" s="138" t="s">
        <v>64</v>
      </c>
      <c r="B133" s="100" t="s">
        <v>118</v>
      </c>
      <c r="C133" s="188">
        <v>9402.5300000000007</v>
      </c>
      <c r="D133" s="167">
        <v>1237</v>
      </c>
      <c r="E133" s="196"/>
      <c r="F133" s="196"/>
      <c r="G133" s="196"/>
    </row>
    <row r="134" spans="1:7" x14ac:dyDescent="0.25">
      <c r="A134" s="138" t="s">
        <v>66</v>
      </c>
      <c r="B134" s="100" t="s">
        <v>119</v>
      </c>
      <c r="C134" s="188">
        <v>26071.96</v>
      </c>
      <c r="D134" s="167">
        <v>3525</v>
      </c>
      <c r="E134" s="196"/>
      <c r="F134" s="196"/>
      <c r="G134" s="196"/>
    </row>
    <row r="135" spans="1:7" x14ac:dyDescent="0.25">
      <c r="A135" s="138" t="s">
        <v>68</v>
      </c>
      <c r="B135" s="100" t="s">
        <v>120</v>
      </c>
      <c r="C135" s="188">
        <v>26021.46</v>
      </c>
      <c r="D135" s="167">
        <v>3529</v>
      </c>
      <c r="E135" s="196"/>
      <c r="F135" s="196"/>
      <c r="G135" s="196"/>
    </row>
    <row r="136" spans="1:7" ht="15.75" thickBot="1" x14ac:dyDescent="0.3">
      <c r="A136" s="142" t="s">
        <v>70</v>
      </c>
      <c r="B136" s="100" t="s">
        <v>121</v>
      </c>
      <c r="C136" s="189">
        <v>31337.57</v>
      </c>
      <c r="D136" s="170">
        <v>4464</v>
      </c>
      <c r="E136" s="196"/>
      <c r="F136" s="196"/>
      <c r="G136" s="196"/>
    </row>
    <row r="137" spans="1:7" ht="15.75" thickBot="1" x14ac:dyDescent="0.3">
      <c r="A137" s="5" t="s">
        <v>90</v>
      </c>
      <c r="B137" s="177"/>
      <c r="C137" s="171">
        <v>269982.39999999997</v>
      </c>
      <c r="D137" s="149">
        <v>38738</v>
      </c>
      <c r="E137" s="196"/>
      <c r="F137" s="196"/>
      <c r="G137" s="196"/>
    </row>
    <row r="138" spans="1:7" ht="15.75" thickBot="1" x14ac:dyDescent="0.3">
      <c r="A138" s="5" t="s">
        <v>92</v>
      </c>
      <c r="B138" s="177"/>
      <c r="C138" s="190">
        <v>272682.22399999999</v>
      </c>
      <c r="D138" s="178"/>
      <c r="E138" s="196"/>
      <c r="F138" s="196"/>
      <c r="G138" s="196"/>
    </row>
    <row r="139" spans="1:7" ht="15.75" x14ac:dyDescent="0.25">
      <c r="A139" s="192"/>
      <c r="B139" s="182"/>
      <c r="C139" s="193"/>
      <c r="D139" s="192"/>
      <c r="E139" s="196"/>
      <c r="F139" s="196"/>
      <c r="G139" s="196"/>
    </row>
    <row r="140" spans="1:7" ht="16.5" thickBot="1" x14ac:dyDescent="0.3">
      <c r="A140" s="192"/>
      <c r="B140" s="182"/>
      <c r="C140" s="193"/>
      <c r="D140" s="193"/>
      <c r="E140" s="196"/>
      <c r="F140" s="196"/>
      <c r="G140" s="196"/>
    </row>
    <row r="141" spans="1:7" ht="16.5" thickBot="1" x14ac:dyDescent="0.3">
      <c r="A141" s="8" t="s">
        <v>123</v>
      </c>
      <c r="B141" s="197" t="s">
        <v>75</v>
      </c>
      <c r="C141" s="198" t="s">
        <v>47</v>
      </c>
      <c r="D141" s="199"/>
      <c r="E141" s="200"/>
      <c r="F141" s="200"/>
      <c r="G141" s="182"/>
    </row>
    <row r="142" spans="1:7" x14ac:dyDescent="0.25">
      <c r="A142" s="17" t="s">
        <v>48</v>
      </c>
      <c r="B142" s="100" t="s">
        <v>124</v>
      </c>
      <c r="C142" s="201">
        <v>23831.23</v>
      </c>
      <c r="D142" s="192"/>
      <c r="E142" s="53"/>
      <c r="F142" s="53"/>
      <c r="G142" s="156"/>
    </row>
    <row r="143" spans="1:7" x14ac:dyDescent="0.25">
      <c r="A143" s="15" t="s">
        <v>50</v>
      </c>
      <c r="B143" s="100" t="s">
        <v>125</v>
      </c>
      <c r="C143" s="201">
        <v>23831.23</v>
      </c>
      <c r="D143" s="26"/>
      <c r="E143" s="26"/>
      <c r="F143" s="26"/>
      <c r="G143" s="26"/>
    </row>
    <row r="144" spans="1:7" x14ac:dyDescent="0.25">
      <c r="A144" s="15" t="s">
        <v>52</v>
      </c>
      <c r="B144" s="100" t="s">
        <v>126</v>
      </c>
      <c r="C144" s="201">
        <v>23831.23</v>
      </c>
      <c r="D144" s="26"/>
      <c r="E144" s="22"/>
      <c r="F144" s="22"/>
      <c r="G144" s="22"/>
    </row>
    <row r="145" spans="1:7" x14ac:dyDescent="0.25">
      <c r="A145" s="15" t="s">
        <v>54</v>
      </c>
      <c r="B145" s="100" t="s">
        <v>127</v>
      </c>
      <c r="C145" s="201">
        <v>23831.23</v>
      </c>
      <c r="D145" s="26"/>
      <c r="E145" s="22"/>
      <c r="F145" s="22"/>
      <c r="G145" s="22"/>
    </row>
    <row r="146" spans="1:7" x14ac:dyDescent="0.25">
      <c r="A146" s="15" t="s">
        <v>56</v>
      </c>
      <c r="B146" s="100" t="s">
        <v>128</v>
      </c>
      <c r="C146" s="201">
        <v>23831.23</v>
      </c>
      <c r="D146" s="26"/>
      <c r="E146" s="22"/>
      <c r="F146" s="22"/>
      <c r="G146" s="22"/>
    </row>
    <row r="147" spans="1:7" x14ac:dyDescent="0.25">
      <c r="A147" s="15" t="s">
        <v>58</v>
      </c>
      <c r="B147" s="100" t="s">
        <v>129</v>
      </c>
      <c r="C147" s="201">
        <v>23831.23</v>
      </c>
      <c r="D147" s="26"/>
      <c r="E147" s="22"/>
      <c r="F147" s="22"/>
      <c r="G147" s="22"/>
    </row>
    <row r="148" spans="1:7" x14ac:dyDescent="0.25">
      <c r="A148" s="15" t="s">
        <v>60</v>
      </c>
      <c r="B148" s="100" t="s">
        <v>130</v>
      </c>
      <c r="C148" s="202">
        <v>25140.93</v>
      </c>
      <c r="D148" s="26"/>
      <c r="E148" s="22"/>
      <c r="F148" s="22"/>
      <c r="G148" s="22"/>
    </row>
    <row r="149" spans="1:7" x14ac:dyDescent="0.25">
      <c r="A149" s="15" t="s">
        <v>62</v>
      </c>
      <c r="B149" s="100" t="s">
        <v>131</v>
      </c>
      <c r="C149" s="202">
        <v>25140.93</v>
      </c>
      <c r="D149" s="26"/>
      <c r="E149" s="22"/>
      <c r="F149" s="22"/>
      <c r="G149" s="22"/>
    </row>
    <row r="150" spans="1:7" x14ac:dyDescent="0.25">
      <c r="A150" s="15" t="s">
        <v>64</v>
      </c>
      <c r="B150" s="100" t="s">
        <v>132</v>
      </c>
      <c r="C150" s="202">
        <v>25140.93</v>
      </c>
      <c r="D150" s="26"/>
      <c r="E150" s="22"/>
      <c r="F150" s="22"/>
      <c r="G150" s="22"/>
    </row>
    <row r="151" spans="1:7" x14ac:dyDescent="0.25">
      <c r="A151" s="15" t="s">
        <v>66</v>
      </c>
      <c r="B151" s="100" t="s">
        <v>133</v>
      </c>
      <c r="C151" s="202">
        <v>25140.93</v>
      </c>
      <c r="D151" s="26"/>
      <c r="E151" s="22"/>
      <c r="F151" s="22"/>
      <c r="G151" s="22"/>
    </row>
    <row r="152" spans="1:7" x14ac:dyDescent="0.25">
      <c r="A152" s="15" t="s">
        <v>68</v>
      </c>
      <c r="B152" s="100" t="s">
        <v>134</v>
      </c>
      <c r="C152" s="202">
        <v>25140.93</v>
      </c>
      <c r="D152" s="26"/>
      <c r="E152" s="22"/>
      <c r="F152" s="22"/>
      <c r="G152" s="22"/>
    </row>
    <row r="153" spans="1:7" ht="15.75" thickBot="1" x14ac:dyDescent="0.3">
      <c r="A153" s="18" t="s">
        <v>70</v>
      </c>
      <c r="B153" s="100" t="s">
        <v>135</v>
      </c>
      <c r="C153" s="202">
        <v>25140.93</v>
      </c>
      <c r="D153" s="26"/>
      <c r="E153" s="22"/>
      <c r="F153" s="22"/>
      <c r="G153" s="22"/>
    </row>
    <row r="154" spans="1:7" ht="15.75" thickBot="1" x14ac:dyDescent="0.3">
      <c r="A154" s="5" t="s">
        <v>136</v>
      </c>
      <c r="B154" s="177"/>
      <c r="C154" s="152">
        <v>293832.95999999996</v>
      </c>
      <c r="D154" s="26"/>
      <c r="E154" s="22"/>
      <c r="F154" s="22"/>
      <c r="G154" s="22"/>
    </row>
    <row r="155" spans="1:7" ht="15.75" thickBot="1" x14ac:dyDescent="0.3">
      <c r="A155" s="11" t="s">
        <v>92</v>
      </c>
      <c r="B155" s="203"/>
      <c r="C155" s="204">
        <v>296771.28959999996</v>
      </c>
      <c r="D155" s="22"/>
      <c r="E155" s="22"/>
      <c r="F155" s="22"/>
      <c r="G155" s="22"/>
    </row>
    <row r="156" spans="1:7" ht="15.75" thickBot="1" x14ac:dyDescent="0.3">
      <c r="A156" s="12"/>
      <c r="B156" s="205"/>
      <c r="C156" s="206"/>
      <c r="D156" s="22"/>
      <c r="E156" s="22"/>
      <c r="F156" s="22"/>
      <c r="G156" s="22"/>
    </row>
    <row r="157" spans="1:7" ht="15.75" thickBot="1" x14ac:dyDescent="0.3">
      <c r="A157" s="8" t="s">
        <v>137</v>
      </c>
      <c r="B157" s="207"/>
      <c r="C157" s="198" t="s">
        <v>47</v>
      </c>
      <c r="D157" s="22"/>
      <c r="E157" s="22"/>
      <c r="F157" s="22"/>
      <c r="G157" s="22"/>
    </row>
    <row r="158" spans="1:7" ht="76.5" x14ac:dyDescent="0.25">
      <c r="A158" s="19" t="s">
        <v>48</v>
      </c>
      <c r="B158" s="208" t="s">
        <v>138</v>
      </c>
      <c r="C158" s="209">
        <v>28500</v>
      </c>
      <c r="D158" s="210"/>
      <c r="E158" s="210"/>
      <c r="F158" s="22"/>
    </row>
    <row r="159" spans="1:7" ht="38.25" x14ac:dyDescent="0.25">
      <c r="A159" s="19" t="s">
        <v>50</v>
      </c>
      <c r="B159" s="70" t="s">
        <v>139</v>
      </c>
      <c r="C159" s="101">
        <v>32100</v>
      </c>
      <c r="D159" s="210"/>
      <c r="E159" s="210"/>
      <c r="F159" s="22"/>
    </row>
    <row r="160" spans="1:7" ht="115.5" thickBot="1" x14ac:dyDescent="0.3">
      <c r="A160" s="19" t="s">
        <v>70</v>
      </c>
      <c r="B160" s="208" t="s">
        <v>140</v>
      </c>
      <c r="C160" s="211">
        <v>50800</v>
      </c>
      <c r="D160" s="210"/>
      <c r="E160" s="210"/>
      <c r="F160" s="22"/>
    </row>
    <row r="161" spans="1:7" ht="15.75" thickBot="1" x14ac:dyDescent="0.3">
      <c r="A161" s="8" t="s">
        <v>90</v>
      </c>
      <c r="B161" s="212"/>
      <c r="C161" s="213">
        <v>111400</v>
      </c>
      <c r="D161" s="22"/>
      <c r="E161" s="22"/>
      <c r="F161" s="22"/>
      <c r="G161" s="22"/>
    </row>
    <row r="162" spans="1:7" ht="15.75" thickBot="1" x14ac:dyDescent="0.3">
      <c r="A162" s="13" t="s">
        <v>92</v>
      </c>
      <c r="B162" s="214"/>
      <c r="C162" s="215">
        <v>112514</v>
      </c>
      <c r="D162" s="22"/>
      <c r="E162" s="22"/>
      <c r="F162" s="22"/>
      <c r="G162" s="22"/>
    </row>
    <row r="163" spans="1:7" ht="15.75" thickBot="1" x14ac:dyDescent="0.3">
      <c r="A163" s="12"/>
      <c r="B163" s="76"/>
      <c r="C163" s="216"/>
      <c r="D163" s="22"/>
      <c r="E163" s="22"/>
      <c r="F163" s="22"/>
      <c r="G163" s="22"/>
    </row>
    <row r="164" spans="1:7" ht="26.25" thickBot="1" x14ac:dyDescent="0.3">
      <c r="A164" s="217" t="s">
        <v>141</v>
      </c>
      <c r="B164" s="126" t="s">
        <v>75</v>
      </c>
      <c r="C164" s="218" t="s">
        <v>47</v>
      </c>
      <c r="D164" s="26"/>
      <c r="E164" s="22"/>
      <c r="F164" s="22"/>
      <c r="G164" s="22"/>
    </row>
    <row r="165" spans="1:7" x14ac:dyDescent="0.25">
      <c r="A165" s="219" t="s">
        <v>48</v>
      </c>
      <c r="B165" s="220" t="s">
        <v>142</v>
      </c>
      <c r="C165" s="201">
        <v>4000</v>
      </c>
      <c r="D165" s="22"/>
      <c r="E165" s="22"/>
      <c r="F165" s="22"/>
      <c r="G165" s="22" t="s">
        <v>143</v>
      </c>
    </row>
    <row r="166" spans="1:7" x14ac:dyDescent="0.25">
      <c r="A166" s="221" t="s">
        <v>50</v>
      </c>
      <c r="B166" s="220" t="s">
        <v>144</v>
      </c>
      <c r="C166" s="201">
        <v>4000</v>
      </c>
      <c r="D166" s="22"/>
      <c r="E166" s="22"/>
      <c r="F166" s="22"/>
      <c r="G166" s="22"/>
    </row>
    <row r="167" spans="1:7" x14ac:dyDescent="0.25">
      <c r="A167" s="221" t="s">
        <v>52</v>
      </c>
      <c r="B167" s="220" t="s">
        <v>145</v>
      </c>
      <c r="C167" s="201">
        <v>4000</v>
      </c>
      <c r="D167" s="22"/>
      <c r="E167" s="22"/>
      <c r="F167" s="22"/>
      <c r="G167" s="22"/>
    </row>
    <row r="168" spans="1:7" x14ac:dyDescent="0.25">
      <c r="A168" s="221" t="s">
        <v>54</v>
      </c>
      <c r="B168" s="220" t="s">
        <v>146</v>
      </c>
      <c r="C168" s="201">
        <v>4000</v>
      </c>
      <c r="D168" s="22"/>
      <c r="E168" s="22"/>
      <c r="F168" s="22"/>
      <c r="G168" s="22"/>
    </row>
    <row r="169" spans="1:7" x14ac:dyDescent="0.25">
      <c r="A169" s="221" t="s">
        <v>56</v>
      </c>
      <c r="B169" s="220" t="s">
        <v>147</v>
      </c>
      <c r="C169" s="201">
        <v>4000</v>
      </c>
      <c r="D169" s="22"/>
      <c r="E169" s="22"/>
      <c r="F169" s="22"/>
      <c r="G169" s="22"/>
    </row>
    <row r="170" spans="1:7" x14ac:dyDescent="0.25">
      <c r="A170" s="221" t="s">
        <v>58</v>
      </c>
      <c r="B170" s="220" t="s">
        <v>148</v>
      </c>
      <c r="C170" s="60">
        <v>4000</v>
      </c>
      <c r="D170" s="22"/>
      <c r="E170" s="22"/>
      <c r="F170" s="22"/>
      <c r="G170" s="22"/>
    </row>
    <row r="171" spans="1:7" x14ac:dyDescent="0.25">
      <c r="A171" s="222" t="s">
        <v>60</v>
      </c>
      <c r="B171" s="220" t="s">
        <v>149</v>
      </c>
      <c r="C171" s="60">
        <v>4000</v>
      </c>
      <c r="D171" s="22"/>
      <c r="E171" s="22"/>
      <c r="F171" s="22"/>
      <c r="G171" s="22"/>
    </row>
    <row r="172" spans="1:7" x14ac:dyDescent="0.25">
      <c r="A172" s="221" t="s">
        <v>62</v>
      </c>
      <c r="B172" s="220" t="s">
        <v>150</v>
      </c>
      <c r="C172" s="60">
        <v>4000</v>
      </c>
      <c r="D172" s="22"/>
      <c r="E172" s="22"/>
      <c r="F172" s="22"/>
      <c r="G172" s="22"/>
    </row>
    <row r="173" spans="1:7" x14ac:dyDescent="0.25">
      <c r="A173" s="221" t="s">
        <v>64</v>
      </c>
      <c r="B173" s="220" t="s">
        <v>151</v>
      </c>
      <c r="C173" s="60">
        <v>4000</v>
      </c>
      <c r="D173" s="22"/>
      <c r="E173" s="22"/>
      <c r="F173" s="22"/>
      <c r="G173" s="22"/>
    </row>
    <row r="174" spans="1:7" x14ac:dyDescent="0.25">
      <c r="A174" s="221" t="s">
        <v>66</v>
      </c>
      <c r="B174" s="220" t="s">
        <v>152</v>
      </c>
      <c r="C174" s="60">
        <v>4000</v>
      </c>
      <c r="D174" s="22"/>
      <c r="E174" s="22"/>
      <c r="F174" s="22"/>
      <c r="G174" s="22"/>
    </row>
    <row r="175" spans="1:7" x14ac:dyDescent="0.25">
      <c r="A175" s="223" t="s">
        <v>68</v>
      </c>
      <c r="B175" s="220" t="s">
        <v>153</v>
      </c>
      <c r="C175" s="60">
        <v>4000</v>
      </c>
      <c r="D175" s="22"/>
      <c r="E175" s="22"/>
      <c r="F175" s="22"/>
      <c r="G175" s="22"/>
    </row>
    <row r="176" spans="1:7" ht="15.75" thickBot="1" x14ac:dyDescent="0.3">
      <c r="A176" s="224" t="s">
        <v>70</v>
      </c>
      <c r="B176" s="220" t="s">
        <v>154</v>
      </c>
      <c r="C176" s="60">
        <v>4000</v>
      </c>
      <c r="D176" s="22"/>
      <c r="E176" s="22"/>
      <c r="F176" s="22"/>
      <c r="G176" s="22"/>
    </row>
    <row r="177" spans="1:7" ht="15.75" thickBot="1" x14ac:dyDescent="0.3">
      <c r="A177" s="8" t="s">
        <v>90</v>
      </c>
      <c r="B177" s="175"/>
      <c r="C177" s="213">
        <v>48000</v>
      </c>
      <c r="D177" s="22"/>
      <c r="E177" s="22"/>
      <c r="F177" s="22"/>
      <c r="G177" s="22" t="s">
        <v>155</v>
      </c>
    </row>
    <row r="178" spans="1:7" ht="15.75" thickBot="1" x14ac:dyDescent="0.3">
      <c r="A178" s="13" t="s">
        <v>92</v>
      </c>
      <c r="B178" s="225"/>
      <c r="C178" s="215">
        <v>48480</v>
      </c>
      <c r="D178" s="22"/>
      <c r="E178" s="22"/>
      <c r="F178" s="22"/>
      <c r="G178" s="22"/>
    </row>
    <row r="179" spans="1:7" ht="15.75" thickBot="1" x14ac:dyDescent="0.3">
      <c r="A179" s="22"/>
      <c r="B179" s="22"/>
      <c r="C179" s="226"/>
      <c r="D179" s="227"/>
      <c r="E179" s="228"/>
      <c r="F179" s="228"/>
      <c r="G179" s="26"/>
    </row>
    <row r="180" spans="1:7" ht="15.75" thickBot="1" x14ac:dyDescent="0.3">
      <c r="A180" s="229" t="s">
        <v>156</v>
      </c>
      <c r="B180" s="197" t="s">
        <v>75</v>
      </c>
      <c r="C180" s="198" t="s">
        <v>47</v>
      </c>
      <c r="D180" s="26"/>
      <c r="E180" s="187"/>
      <c r="F180" s="187"/>
      <c r="G180" s="26"/>
    </row>
    <row r="181" spans="1:7" x14ac:dyDescent="0.25">
      <c r="A181" s="17" t="s">
        <v>48</v>
      </c>
      <c r="B181" s="101" t="s">
        <v>157</v>
      </c>
      <c r="C181" s="201">
        <v>8100</v>
      </c>
      <c r="D181" s="26"/>
      <c r="E181" s="26"/>
      <c r="F181" s="26"/>
      <c r="G181" s="26"/>
    </row>
    <row r="182" spans="1:7" x14ac:dyDescent="0.25">
      <c r="A182" s="230" t="s">
        <v>50</v>
      </c>
      <c r="B182" s="101" t="s">
        <v>158</v>
      </c>
      <c r="C182" s="201">
        <v>8100</v>
      </c>
      <c r="D182" s="26"/>
      <c r="E182" s="26"/>
      <c r="F182" s="26"/>
      <c r="G182" s="26"/>
    </row>
    <row r="183" spans="1:7" x14ac:dyDescent="0.25">
      <c r="A183" s="15" t="s">
        <v>52</v>
      </c>
      <c r="B183" s="101" t="s">
        <v>159</v>
      </c>
      <c r="C183" s="201">
        <v>8100</v>
      </c>
      <c r="D183" s="26"/>
      <c r="E183" s="26"/>
      <c r="F183" s="26"/>
      <c r="G183" s="26"/>
    </row>
    <row r="184" spans="1:7" x14ac:dyDescent="0.25">
      <c r="A184" s="15" t="s">
        <v>54</v>
      </c>
      <c r="B184" s="101" t="s">
        <v>160</v>
      </c>
      <c r="C184" s="201">
        <v>8100</v>
      </c>
      <c r="D184" s="26"/>
      <c r="E184" s="26"/>
      <c r="F184" s="26"/>
      <c r="G184" s="26"/>
    </row>
    <row r="185" spans="1:7" x14ac:dyDescent="0.25">
      <c r="A185" s="15" t="s">
        <v>56</v>
      </c>
      <c r="B185" s="101" t="s">
        <v>161</v>
      </c>
      <c r="C185" s="201">
        <v>8100</v>
      </c>
      <c r="D185" s="26"/>
      <c r="E185" s="26"/>
      <c r="F185" s="26"/>
      <c r="G185" s="26"/>
    </row>
    <row r="186" spans="1:7" x14ac:dyDescent="0.25">
      <c r="A186" s="15" t="s">
        <v>58</v>
      </c>
      <c r="B186" s="101" t="s">
        <v>162</v>
      </c>
      <c r="C186" s="201">
        <v>8100</v>
      </c>
      <c r="D186" s="26"/>
      <c r="E186" s="26"/>
      <c r="F186" s="26"/>
      <c r="G186" s="26"/>
    </row>
    <row r="187" spans="1:7" x14ac:dyDescent="0.25">
      <c r="A187" s="15" t="s">
        <v>60</v>
      </c>
      <c r="B187" s="231" t="s">
        <v>163</v>
      </c>
      <c r="C187" s="202">
        <v>7296.75</v>
      </c>
      <c r="D187" s="26"/>
      <c r="E187" s="26"/>
      <c r="F187" s="26"/>
      <c r="G187" s="6"/>
    </row>
    <row r="188" spans="1:7" x14ac:dyDescent="0.25">
      <c r="A188" s="15" t="s">
        <v>62</v>
      </c>
      <c r="B188" s="231" t="s">
        <v>164</v>
      </c>
      <c r="C188" s="202">
        <v>7800</v>
      </c>
      <c r="D188" s="26"/>
      <c r="E188" s="26"/>
      <c r="F188" s="26"/>
      <c r="G188" s="6"/>
    </row>
    <row r="189" spans="1:7" x14ac:dyDescent="0.25">
      <c r="A189" s="15" t="s">
        <v>64</v>
      </c>
      <c r="B189" s="231" t="s">
        <v>165</v>
      </c>
      <c r="C189" s="202">
        <v>7800</v>
      </c>
      <c r="D189" s="26"/>
      <c r="E189" s="26"/>
      <c r="F189" s="26"/>
      <c r="G189" s="6"/>
    </row>
    <row r="190" spans="1:7" x14ac:dyDescent="0.25">
      <c r="A190" s="15" t="s">
        <v>66</v>
      </c>
      <c r="B190" s="231" t="s">
        <v>166</v>
      </c>
      <c r="C190" s="202">
        <v>7800</v>
      </c>
      <c r="D190" s="22"/>
      <c r="E190" s="22"/>
      <c r="F190" s="22"/>
      <c r="G190" s="1"/>
    </row>
    <row r="191" spans="1:7" x14ac:dyDescent="0.25">
      <c r="A191" s="15" t="s">
        <v>68</v>
      </c>
      <c r="B191" s="231" t="s">
        <v>167</v>
      </c>
      <c r="C191" s="202">
        <v>7800</v>
      </c>
      <c r="D191" s="22"/>
      <c r="E191" s="22"/>
      <c r="F191" s="22"/>
      <c r="G191" s="1"/>
    </row>
    <row r="192" spans="1:7" x14ac:dyDescent="0.25">
      <c r="A192" s="15" t="s">
        <v>70</v>
      </c>
      <c r="B192" s="101" t="s">
        <v>168</v>
      </c>
      <c r="C192" s="202">
        <v>7800</v>
      </c>
      <c r="D192" s="22"/>
      <c r="E192" s="22"/>
      <c r="F192" s="22"/>
      <c r="G192" s="1"/>
    </row>
    <row r="193" spans="1:7" ht="24.75" thickBot="1" x14ac:dyDescent="0.3">
      <c r="A193" s="232" t="s">
        <v>169</v>
      </c>
      <c r="B193" s="233" t="s">
        <v>170</v>
      </c>
      <c r="C193" s="234">
        <v>9000</v>
      </c>
      <c r="D193" s="22"/>
      <c r="E193" s="22"/>
      <c r="F193" s="22"/>
      <c r="G193" s="1"/>
    </row>
    <row r="194" spans="1:7" ht="15.75" thickBot="1" x14ac:dyDescent="0.3">
      <c r="A194" s="8" t="s">
        <v>90</v>
      </c>
      <c r="B194" s="175"/>
      <c r="C194" s="235">
        <v>103896.75</v>
      </c>
      <c r="D194" s="22"/>
      <c r="E194" s="22"/>
      <c r="F194" s="22"/>
      <c r="G194" s="1"/>
    </row>
    <row r="195" spans="1:7" ht="15.75" thickBot="1" x14ac:dyDescent="0.3">
      <c r="A195" s="13" t="s">
        <v>92</v>
      </c>
      <c r="B195" s="236"/>
      <c r="C195" s="237">
        <v>104935.7175</v>
      </c>
      <c r="D195" s="22"/>
      <c r="E195" s="22"/>
      <c r="F195" s="22"/>
      <c r="G195" s="1"/>
    </row>
    <row r="196" spans="1:7" ht="15.75" thickBot="1" x14ac:dyDescent="0.3">
      <c r="A196" s="12"/>
      <c r="B196" s="4"/>
      <c r="C196" s="238"/>
      <c r="D196" s="22"/>
      <c r="E196" s="22"/>
      <c r="F196" s="22"/>
      <c r="G196" s="1"/>
    </row>
    <row r="197" spans="1:7" ht="15.75" thickBot="1" x14ac:dyDescent="0.3">
      <c r="A197" s="239" t="s">
        <v>20</v>
      </c>
      <c r="B197" s="126" t="s">
        <v>75</v>
      </c>
      <c r="C197" s="218" t="s">
        <v>47</v>
      </c>
      <c r="D197" s="227"/>
      <c r="E197" s="228"/>
      <c r="F197" s="228"/>
      <c r="G197" s="1"/>
    </row>
    <row r="198" spans="1:7" x14ac:dyDescent="0.25">
      <c r="A198" s="19" t="s">
        <v>48</v>
      </c>
      <c r="B198" s="240" t="s">
        <v>171</v>
      </c>
      <c r="C198" s="201">
        <v>3610.05</v>
      </c>
      <c r="D198" s="22"/>
      <c r="E198" s="22"/>
      <c r="F198" s="22"/>
      <c r="G198" s="22"/>
    </row>
    <row r="199" spans="1:7" x14ac:dyDescent="0.25">
      <c r="A199" s="15" t="s">
        <v>50</v>
      </c>
      <c r="B199" s="240" t="s">
        <v>172</v>
      </c>
      <c r="C199" s="201">
        <v>3610.05</v>
      </c>
      <c r="D199" s="22"/>
      <c r="E199" s="22"/>
      <c r="F199" s="22"/>
      <c r="G199" s="22"/>
    </row>
    <row r="200" spans="1:7" x14ac:dyDescent="0.25">
      <c r="A200" s="50" t="s">
        <v>52</v>
      </c>
      <c r="B200" s="240" t="s">
        <v>173</v>
      </c>
      <c r="C200" s="201">
        <v>3610.05</v>
      </c>
      <c r="D200" s="22"/>
      <c r="E200" s="22"/>
      <c r="F200" s="22"/>
      <c r="G200" s="22"/>
    </row>
    <row r="201" spans="1:7" x14ac:dyDescent="0.25">
      <c r="A201" s="50" t="s">
        <v>54</v>
      </c>
      <c r="B201" s="240" t="s">
        <v>174</v>
      </c>
      <c r="C201" s="201">
        <v>3610.05</v>
      </c>
      <c r="D201" s="22"/>
      <c r="E201" s="22"/>
      <c r="F201" s="22"/>
      <c r="G201" s="22"/>
    </row>
    <row r="202" spans="1:7" x14ac:dyDescent="0.25">
      <c r="A202" s="50" t="s">
        <v>56</v>
      </c>
      <c r="B202" s="240" t="s">
        <v>175</v>
      </c>
      <c r="C202" s="201">
        <v>3610.05</v>
      </c>
      <c r="D202" s="22"/>
      <c r="E202" s="22"/>
      <c r="F202" s="22"/>
      <c r="G202" s="22"/>
    </row>
    <row r="203" spans="1:7" x14ac:dyDescent="0.25">
      <c r="A203" s="50" t="s">
        <v>58</v>
      </c>
      <c r="B203" s="240" t="s">
        <v>176</v>
      </c>
      <c r="C203" s="201">
        <v>3610.05</v>
      </c>
      <c r="D203" s="22"/>
      <c r="E203" s="22"/>
      <c r="F203" s="22"/>
      <c r="G203" s="22"/>
    </row>
    <row r="204" spans="1:7" x14ac:dyDescent="0.25">
      <c r="A204" s="50" t="s">
        <v>60</v>
      </c>
      <c r="B204" s="240" t="s">
        <v>177</v>
      </c>
      <c r="C204" s="60">
        <v>3806.85</v>
      </c>
      <c r="D204" s="22"/>
      <c r="E204" s="22"/>
      <c r="F204" s="22"/>
      <c r="G204" s="22"/>
    </row>
    <row r="205" spans="1:7" x14ac:dyDescent="0.25">
      <c r="A205" s="50" t="s">
        <v>62</v>
      </c>
      <c r="B205" s="240" t="s">
        <v>178</v>
      </c>
      <c r="C205" s="60">
        <v>3806.85</v>
      </c>
      <c r="D205" s="22"/>
      <c r="E205" s="22"/>
      <c r="F205" s="22"/>
      <c r="G205" s="22"/>
    </row>
    <row r="206" spans="1:7" x14ac:dyDescent="0.25">
      <c r="A206" s="50" t="s">
        <v>64</v>
      </c>
      <c r="B206" s="240" t="s">
        <v>179</v>
      </c>
      <c r="C206" s="60">
        <v>3806.85</v>
      </c>
      <c r="D206" s="22"/>
      <c r="E206" s="22"/>
      <c r="F206" s="22"/>
      <c r="G206" s="22"/>
    </row>
    <row r="207" spans="1:7" x14ac:dyDescent="0.25">
      <c r="A207" s="50" t="s">
        <v>66</v>
      </c>
      <c r="B207" s="240" t="s">
        <v>180</v>
      </c>
      <c r="C207" s="60">
        <v>3806.85</v>
      </c>
      <c r="D207" s="241"/>
      <c r="E207" s="22"/>
      <c r="F207" s="22"/>
      <c r="G207" s="241"/>
    </row>
    <row r="208" spans="1:7" x14ac:dyDescent="0.25">
      <c r="A208" s="50" t="s">
        <v>68</v>
      </c>
      <c r="B208" s="240" t="s">
        <v>181</v>
      </c>
      <c r="C208" s="60">
        <v>3806.85</v>
      </c>
      <c r="D208" s="242"/>
      <c r="E208" s="22"/>
      <c r="F208" s="22"/>
      <c r="G208" s="242"/>
    </row>
    <row r="209" spans="1:7" ht="15.75" thickBot="1" x14ac:dyDescent="0.3">
      <c r="A209" s="51" t="s">
        <v>70</v>
      </c>
      <c r="B209" s="240" t="s">
        <v>182</v>
      </c>
      <c r="C209" s="60">
        <v>3806.85</v>
      </c>
      <c r="D209" s="242"/>
      <c r="E209" s="22"/>
      <c r="F209" s="22"/>
      <c r="G209" s="242"/>
    </row>
    <row r="210" spans="1:7" ht="15.75" thickBot="1" x14ac:dyDescent="0.3">
      <c r="A210" s="8" t="s">
        <v>183</v>
      </c>
      <c r="B210" s="175"/>
      <c r="C210" s="235">
        <v>44501.399999999994</v>
      </c>
      <c r="D210" s="243"/>
      <c r="E210" s="244"/>
      <c r="F210" s="244"/>
      <c r="G210" s="243"/>
    </row>
    <row r="211" spans="1:7" ht="15.75" thickBot="1" x14ac:dyDescent="0.3">
      <c r="A211" s="13" t="s">
        <v>184</v>
      </c>
      <c r="B211" s="236"/>
      <c r="C211" s="245">
        <v>44946.413999999997</v>
      </c>
      <c r="D211" s="243"/>
      <c r="E211" s="22"/>
      <c r="F211" s="22"/>
      <c r="G211" s="243"/>
    </row>
    <row r="212" spans="1:7" ht="15.75" thickBot="1" x14ac:dyDescent="0.3">
      <c r="A212" s="12"/>
      <c r="B212" s="4"/>
      <c r="C212" s="238"/>
      <c r="D212" s="22"/>
      <c r="E212" s="22"/>
      <c r="F212" s="22"/>
      <c r="G212" s="22"/>
    </row>
    <row r="213" spans="1:7" ht="15.75" thickBot="1" x14ac:dyDescent="0.3">
      <c r="A213" s="8" t="s">
        <v>19</v>
      </c>
      <c r="B213" s="246"/>
      <c r="C213" s="247" t="s">
        <v>185</v>
      </c>
      <c r="D213" s="248"/>
      <c r="E213" s="22"/>
      <c r="F213" s="22"/>
      <c r="G213" s="22"/>
    </row>
    <row r="214" spans="1:7" ht="24" x14ac:dyDescent="0.25">
      <c r="A214" s="249" t="s">
        <v>186</v>
      </c>
      <c r="B214" s="68" t="s">
        <v>187</v>
      </c>
      <c r="C214" s="60">
        <v>7020</v>
      </c>
      <c r="D214" s="248"/>
      <c r="E214" s="22"/>
      <c r="F214" s="22"/>
      <c r="G214" s="22"/>
    </row>
    <row r="215" spans="1:7" ht="60" x14ac:dyDescent="0.25">
      <c r="A215" s="250" t="s">
        <v>188</v>
      </c>
      <c r="B215" s="68" t="s">
        <v>189</v>
      </c>
      <c r="C215" s="60">
        <v>5645.91</v>
      </c>
      <c r="D215" s="248"/>
      <c r="E215" s="22"/>
      <c r="F215" s="22"/>
      <c r="G215" s="22"/>
    </row>
    <row r="216" spans="1:7" ht="60" x14ac:dyDescent="0.25">
      <c r="A216" s="251" t="s">
        <v>190</v>
      </c>
      <c r="B216" s="252" t="s">
        <v>191</v>
      </c>
      <c r="C216" s="112">
        <v>1434.4</v>
      </c>
      <c r="D216" s="248"/>
      <c r="E216" s="22"/>
      <c r="F216" s="22"/>
      <c r="G216" s="22"/>
    </row>
    <row r="217" spans="1:7" ht="60" x14ac:dyDescent="0.25">
      <c r="A217" s="253" t="s">
        <v>192</v>
      </c>
      <c r="B217" s="68" t="s">
        <v>193</v>
      </c>
      <c r="C217" s="60">
        <v>9040.6899999999987</v>
      </c>
      <c r="D217" s="248"/>
      <c r="E217" s="22"/>
      <c r="F217" s="22"/>
      <c r="G217" s="22"/>
    </row>
    <row r="218" spans="1:7" ht="48" hidden="1" x14ac:dyDescent="0.25">
      <c r="A218" s="251" t="s">
        <v>194</v>
      </c>
      <c r="B218" s="68" t="s">
        <v>195</v>
      </c>
      <c r="C218" s="60"/>
      <c r="D218" s="60">
        <v>5005.92</v>
      </c>
      <c r="E218" s="22"/>
      <c r="F218" s="22"/>
      <c r="G218" s="22"/>
    </row>
    <row r="219" spans="1:7" ht="48" x14ac:dyDescent="0.25">
      <c r="A219" s="251" t="s">
        <v>196</v>
      </c>
      <c r="B219" s="252" t="s">
        <v>197</v>
      </c>
      <c r="C219" s="112">
        <v>2187</v>
      </c>
      <c r="E219" s="22"/>
      <c r="F219" s="22"/>
      <c r="G219" s="22"/>
    </row>
    <row r="220" spans="1:7" ht="108" hidden="1" x14ac:dyDescent="0.25">
      <c r="A220" s="253" t="s">
        <v>198</v>
      </c>
      <c r="B220" s="68" t="s">
        <v>199</v>
      </c>
      <c r="C220" s="60"/>
      <c r="D220" s="60">
        <v>3819.2200000000003</v>
      </c>
      <c r="E220" s="22"/>
      <c r="F220" s="22"/>
      <c r="G220" s="22"/>
    </row>
    <row r="221" spans="1:7" ht="72" hidden="1" x14ac:dyDescent="0.25">
      <c r="A221" s="253" t="s">
        <v>200</v>
      </c>
      <c r="B221" s="252" t="s">
        <v>201</v>
      </c>
      <c r="C221" s="60"/>
      <c r="D221" s="60">
        <v>2570.6099999999997</v>
      </c>
      <c r="E221" s="22"/>
      <c r="F221" s="22"/>
      <c r="G221" s="22"/>
    </row>
    <row r="222" spans="1:7" ht="48" x14ac:dyDescent="0.25">
      <c r="A222" s="251" t="s">
        <v>202</v>
      </c>
      <c r="B222" s="252" t="s">
        <v>203</v>
      </c>
      <c r="C222" s="112">
        <v>37746</v>
      </c>
      <c r="D222" s="248"/>
      <c r="E222" s="22"/>
      <c r="F222" s="22"/>
      <c r="G222" s="22"/>
    </row>
    <row r="223" spans="1:7" ht="72" x14ac:dyDescent="0.25">
      <c r="A223" s="251" t="s">
        <v>204</v>
      </c>
      <c r="B223" s="252" t="s">
        <v>205</v>
      </c>
      <c r="C223" s="112">
        <v>25962.59</v>
      </c>
      <c r="E223" s="22"/>
      <c r="F223" s="22"/>
      <c r="G223" s="22"/>
    </row>
    <row r="224" spans="1:7" ht="48" x14ac:dyDescent="0.25">
      <c r="A224" s="251" t="s">
        <v>206</v>
      </c>
      <c r="B224" s="252" t="s">
        <v>207</v>
      </c>
      <c r="C224" s="112">
        <v>8160</v>
      </c>
      <c r="D224" s="248"/>
      <c r="E224" s="22"/>
      <c r="F224" s="22"/>
      <c r="G224" s="22"/>
    </row>
    <row r="225" spans="1:7" ht="36" x14ac:dyDescent="0.25">
      <c r="A225" s="254" t="s">
        <v>208</v>
      </c>
      <c r="B225" s="252" t="s">
        <v>209</v>
      </c>
      <c r="C225" s="112">
        <v>15760</v>
      </c>
      <c r="D225" s="248"/>
      <c r="E225" s="22"/>
      <c r="F225" s="22"/>
      <c r="G225" s="22"/>
    </row>
    <row r="226" spans="1:7" ht="36.75" thickBot="1" x14ac:dyDescent="0.3">
      <c r="A226" s="254" t="s">
        <v>210</v>
      </c>
      <c r="B226" s="252" t="s">
        <v>211</v>
      </c>
      <c r="C226" s="112">
        <v>2555.77</v>
      </c>
      <c r="D226" s="33"/>
      <c r="E226" s="26"/>
      <c r="F226" s="26"/>
      <c r="G226" s="26"/>
    </row>
    <row r="227" spans="1:7" ht="15.75" thickBot="1" x14ac:dyDescent="0.3">
      <c r="A227" s="217" t="s">
        <v>31</v>
      </c>
      <c r="B227" s="255"/>
      <c r="C227" s="256">
        <v>115512.36</v>
      </c>
      <c r="D227" s="33"/>
      <c r="E227" s="53"/>
      <c r="F227" s="53"/>
      <c r="G227" s="26"/>
    </row>
    <row r="228" spans="1:7" ht="15.75" thickBot="1" x14ac:dyDescent="0.3">
      <c r="A228" s="239" t="s">
        <v>212</v>
      </c>
      <c r="B228" s="255"/>
      <c r="C228" s="256">
        <v>99277.18</v>
      </c>
      <c r="D228" s="33"/>
      <c r="E228" s="53"/>
      <c r="F228" s="53"/>
      <c r="G228" s="26"/>
    </row>
    <row r="229" spans="1:7" ht="15.75" thickBot="1" x14ac:dyDescent="0.3">
      <c r="A229" s="217" t="s">
        <v>213</v>
      </c>
      <c r="B229" s="255"/>
      <c r="C229" s="256">
        <v>17390.303600000014</v>
      </c>
      <c r="D229" s="33"/>
      <c r="E229" s="53"/>
      <c r="F229" s="53"/>
      <c r="G229" s="26"/>
    </row>
    <row r="230" spans="1:7" x14ac:dyDescent="0.25">
      <c r="A230" s="257"/>
      <c r="B230" s="258"/>
      <c r="C230" s="259"/>
      <c r="D230" s="248"/>
      <c r="E230" s="241"/>
      <c r="F230" s="241"/>
      <c r="G230" s="22"/>
    </row>
    <row r="231" spans="1:7" ht="25.5" x14ac:dyDescent="0.25">
      <c r="A231" s="260" t="s">
        <v>214</v>
      </c>
      <c r="B231" s="70"/>
      <c r="C231" s="261">
        <v>153097.92000000001</v>
      </c>
      <c r="D231" s="248"/>
      <c r="E231" s="241"/>
      <c r="F231" s="241"/>
      <c r="G231" s="22"/>
    </row>
    <row r="232" spans="1:7" ht="25.5" x14ac:dyDescent="0.25">
      <c r="A232" s="260" t="s">
        <v>215</v>
      </c>
      <c r="B232" s="70"/>
      <c r="C232" s="261">
        <v>135127.44</v>
      </c>
      <c r="D232" s="248"/>
      <c r="E232" s="241"/>
      <c r="F232" s="241"/>
      <c r="G232" s="22"/>
    </row>
    <row r="233" spans="1:7" x14ac:dyDescent="0.25">
      <c r="A233" s="257"/>
      <c r="B233" s="258"/>
      <c r="C233" s="259"/>
      <c r="D233" s="248"/>
      <c r="E233" s="241"/>
      <c r="F233" s="241"/>
      <c r="G233" s="22"/>
    </row>
    <row r="234" spans="1:7" x14ac:dyDescent="0.25">
      <c r="A234" s="22"/>
      <c r="B234" s="22"/>
      <c r="C234" s="22"/>
      <c r="D234" s="22"/>
      <c r="E234" s="22"/>
      <c r="F234" s="22"/>
      <c r="G234" s="22"/>
    </row>
    <row r="235" spans="1:7" x14ac:dyDescent="0.25">
      <c r="A235" s="22"/>
      <c r="B235" s="22"/>
      <c r="C235" s="22"/>
      <c r="D235" s="22"/>
      <c r="E235" s="22"/>
      <c r="F235" s="22"/>
      <c r="G235" s="22"/>
    </row>
    <row r="236" spans="1:7" x14ac:dyDescent="0.25">
      <c r="A236" s="22"/>
      <c r="B236" s="22"/>
      <c r="C236" s="22"/>
      <c r="D236" s="22"/>
      <c r="E236" s="22"/>
      <c r="F236" s="22"/>
      <c r="G236" s="22"/>
    </row>
    <row r="237" spans="1:7" ht="15.75" thickBot="1" x14ac:dyDescent="0.3">
      <c r="A237" s="27" t="s">
        <v>216</v>
      </c>
      <c r="B237" s="22"/>
      <c r="C237" s="22"/>
      <c r="D237" s="22"/>
      <c r="E237" s="22"/>
      <c r="F237" s="22"/>
      <c r="G237" s="22"/>
    </row>
    <row r="238" spans="1:7" ht="84.75" thickBot="1" x14ac:dyDescent="0.3">
      <c r="A238" s="262" t="s">
        <v>217</v>
      </c>
      <c r="B238" s="262" t="s">
        <v>218</v>
      </c>
      <c r="C238" s="157" t="s">
        <v>219</v>
      </c>
      <c r="D238" s="263" t="s">
        <v>220</v>
      </c>
      <c r="E238" s="262" t="s">
        <v>221</v>
      </c>
      <c r="F238" s="262" t="s">
        <v>222</v>
      </c>
      <c r="G238" s="264"/>
    </row>
    <row r="239" spans="1:7" x14ac:dyDescent="0.25">
      <c r="A239" s="265" t="s">
        <v>15</v>
      </c>
      <c r="B239" s="266">
        <v>136653</v>
      </c>
      <c r="C239" s="267">
        <v>8504.66</v>
      </c>
      <c r="D239" s="267">
        <v>1.3390012063974339</v>
      </c>
      <c r="E239" s="47">
        <v>1.7750000000000001</v>
      </c>
      <c r="F239" s="268">
        <v>0.43599879360256621</v>
      </c>
      <c r="G239" s="269"/>
    </row>
    <row r="240" spans="1:7" x14ac:dyDescent="0.25">
      <c r="A240" s="270" t="s">
        <v>123</v>
      </c>
      <c r="B240" s="271">
        <v>296771.28959999996</v>
      </c>
      <c r="C240" s="267">
        <v>8504.66</v>
      </c>
      <c r="D240" s="267">
        <v>2.907928218176858</v>
      </c>
      <c r="E240" s="272">
        <v>2.89</v>
      </c>
      <c r="F240" s="268">
        <v>-1.7928218176857857E-2</v>
      </c>
      <c r="G240" s="269"/>
    </row>
    <row r="241" spans="1:7" x14ac:dyDescent="0.25">
      <c r="A241" s="270" t="s">
        <v>18</v>
      </c>
      <c r="B241" s="271">
        <v>104935.7175</v>
      </c>
      <c r="C241" s="267">
        <v>8504.66</v>
      </c>
      <c r="D241" s="267">
        <v>1.0282178388083709</v>
      </c>
      <c r="E241" s="272">
        <v>1.33</v>
      </c>
      <c r="F241" s="268">
        <v>0.30178216119162915</v>
      </c>
      <c r="G241" s="269"/>
    </row>
    <row r="242" spans="1:7" x14ac:dyDescent="0.25">
      <c r="A242" s="273" t="s">
        <v>17</v>
      </c>
      <c r="B242" s="271">
        <v>112514</v>
      </c>
      <c r="C242" s="267">
        <v>8504.66</v>
      </c>
      <c r="D242" s="267">
        <v>1.1024740162060171</v>
      </c>
      <c r="E242" s="272">
        <v>1.5</v>
      </c>
      <c r="F242" s="268">
        <v>0.39752598379398285</v>
      </c>
      <c r="G242" s="269"/>
    </row>
    <row r="243" spans="1:7" x14ac:dyDescent="0.25">
      <c r="A243" s="273" t="s">
        <v>19</v>
      </c>
      <c r="B243" s="271">
        <v>17390.303600000014</v>
      </c>
      <c r="C243" s="267">
        <v>8504.66</v>
      </c>
      <c r="D243" s="267">
        <v>0.17039975339010235</v>
      </c>
      <c r="E243" s="272">
        <v>1.5</v>
      </c>
      <c r="F243" s="268">
        <v>1.3296002466098977</v>
      </c>
      <c r="G243" s="269"/>
    </row>
    <row r="244" spans="1:7" x14ac:dyDescent="0.25">
      <c r="A244" s="274" t="s">
        <v>42</v>
      </c>
      <c r="B244" s="271">
        <v>12710.289499999722</v>
      </c>
      <c r="C244" s="267">
        <v>7400.246666666666</v>
      </c>
      <c r="D244" s="267">
        <v>0.14312911979510282</v>
      </c>
      <c r="E244" s="272"/>
      <c r="F244" s="268">
        <v>-0.14312911979510282</v>
      </c>
      <c r="G244" s="269"/>
    </row>
    <row r="245" spans="1:7" x14ac:dyDescent="0.25">
      <c r="A245" s="274" t="s">
        <v>223</v>
      </c>
      <c r="B245" s="271">
        <v>-11533.010000000009</v>
      </c>
      <c r="C245" s="267">
        <v>6848.04</v>
      </c>
      <c r="D245" s="267">
        <v>-0.14034441484960183</v>
      </c>
      <c r="E245" s="272"/>
      <c r="F245" s="268">
        <v>0.14034441484960183</v>
      </c>
      <c r="G245" s="269"/>
    </row>
    <row r="246" spans="1:7" x14ac:dyDescent="0.25">
      <c r="A246" s="108" t="s">
        <v>224</v>
      </c>
      <c r="B246" s="271">
        <v>-33660</v>
      </c>
      <c r="C246" s="267">
        <v>8504.66</v>
      </c>
      <c r="D246" s="267">
        <v>-0.3298191814840335</v>
      </c>
      <c r="E246" s="272"/>
      <c r="F246" s="268">
        <v>0.3298191814840335</v>
      </c>
      <c r="G246" s="269"/>
    </row>
    <row r="247" spans="1:7" x14ac:dyDescent="0.25">
      <c r="A247" s="273" t="s">
        <v>20</v>
      </c>
      <c r="B247" s="271">
        <v>44946.413999999997</v>
      </c>
      <c r="C247" s="267">
        <v>8504.66</v>
      </c>
      <c r="D247" s="267">
        <v>0.440409669522356</v>
      </c>
      <c r="E247" s="272">
        <v>0.51500000000000001</v>
      </c>
      <c r="F247" s="268">
        <v>7.4590330477644018E-2</v>
      </c>
      <c r="G247" s="269"/>
    </row>
    <row r="248" spans="1:7" ht="15.75" thickBot="1" x14ac:dyDescent="0.3">
      <c r="A248" s="275" t="s">
        <v>141</v>
      </c>
      <c r="B248" s="276"/>
      <c r="C248" s="277">
        <v>8504.66</v>
      </c>
      <c r="D248" s="277">
        <v>0</v>
      </c>
      <c r="E248" s="272">
        <v>0.10000000000000002</v>
      </c>
      <c r="F248" s="268">
        <v>0.10000000000000002</v>
      </c>
      <c r="G248" s="269"/>
    </row>
    <row r="249" spans="1:7" ht="15.75" thickBot="1" x14ac:dyDescent="0.3">
      <c r="A249" s="278" t="s">
        <v>31</v>
      </c>
      <c r="B249" s="279"/>
      <c r="C249" s="280"/>
      <c r="D249" s="281">
        <v>6.6613962259626049</v>
      </c>
      <c r="E249" s="281">
        <v>9.6100000000000012</v>
      </c>
      <c r="F249" s="282">
        <v>2.9486037740373954</v>
      </c>
      <c r="G249" s="269"/>
    </row>
    <row r="250" spans="1:7" ht="15.75" thickBot="1" x14ac:dyDescent="0.3">
      <c r="A250" s="278" t="s">
        <v>225</v>
      </c>
      <c r="B250" s="283"/>
      <c r="C250" s="283"/>
      <c r="D250" s="283"/>
      <c r="E250" s="284"/>
      <c r="F250" s="281">
        <v>1.6190035274274976</v>
      </c>
      <c r="G250" s="285"/>
    </row>
    <row r="251" spans="1:7" x14ac:dyDescent="0.25">
      <c r="A251" s="286"/>
      <c r="B251" s="286"/>
      <c r="C251" s="286"/>
      <c r="D251" s="286"/>
      <c r="E251" s="286"/>
      <c r="F251" s="286"/>
      <c r="G251" s="287"/>
    </row>
    <row r="252" spans="1:7" x14ac:dyDescent="0.25">
      <c r="A252" s="288">
        <v>19.428042329129973</v>
      </c>
      <c r="B252" s="289" t="s">
        <v>226</v>
      </c>
      <c r="C252" s="83"/>
      <c r="D252" s="290"/>
      <c r="E252" s="290"/>
      <c r="F252" s="291"/>
      <c r="G252" s="287"/>
    </row>
    <row r="253" spans="1:7" x14ac:dyDescent="0.25">
      <c r="A253" s="292">
        <v>165228.89447485851</v>
      </c>
      <c r="B253" s="289" t="s">
        <v>227</v>
      </c>
      <c r="C253" s="290"/>
      <c r="D253" s="290"/>
      <c r="E253" s="290"/>
      <c r="F253" s="291"/>
      <c r="G253" s="287"/>
    </row>
    <row r="254" spans="1:7" x14ac:dyDescent="0.25">
      <c r="A254" s="291"/>
      <c r="B254" s="291"/>
      <c r="C254" s="291"/>
      <c r="D254" s="291"/>
      <c r="E254" s="291"/>
      <c r="F254" s="291"/>
      <c r="G254" s="291"/>
    </row>
    <row r="255" spans="1:7" x14ac:dyDescent="0.25">
      <c r="A255" s="293">
        <v>135693.57639999999</v>
      </c>
      <c r="B255" s="294" t="s">
        <v>228</v>
      </c>
      <c r="C255" s="295"/>
      <c r="D255" s="295"/>
      <c r="E255" s="290"/>
      <c r="F255" s="286"/>
      <c r="G255" s="286"/>
    </row>
    <row r="256" spans="1:7" x14ac:dyDescent="0.25">
      <c r="A256" s="286"/>
      <c r="B256" s="286"/>
      <c r="C256" s="286"/>
      <c r="D256" s="286"/>
      <c r="E256" s="286"/>
      <c r="F256" s="286"/>
      <c r="G256" s="287"/>
    </row>
    <row r="257" spans="1:7" x14ac:dyDescent="0.25">
      <c r="A257" s="90"/>
      <c r="B257" s="90"/>
      <c r="C257" s="90"/>
      <c r="D257" s="90"/>
      <c r="E257" s="90"/>
      <c r="F257" s="90"/>
      <c r="G257" s="111"/>
    </row>
    <row r="258" spans="1:7" x14ac:dyDescent="0.25">
      <c r="A258" s="296"/>
      <c r="B258" s="296"/>
      <c r="C258" s="297"/>
      <c r="D258" s="298"/>
      <c r="E258" s="299"/>
      <c r="F258" s="299"/>
      <c r="G258" s="300"/>
    </row>
    <row r="259" spans="1:7" x14ac:dyDescent="0.25">
      <c r="A259" s="301" t="s">
        <v>229</v>
      </c>
      <c r="B259" s="301"/>
      <c r="C259" s="301"/>
      <c r="D259" s="301"/>
      <c r="E259" s="301"/>
      <c r="F259" s="301"/>
      <c r="G259" s="301"/>
    </row>
    <row r="260" spans="1:7" x14ac:dyDescent="0.25">
      <c r="A260" s="302"/>
      <c r="B260" s="302"/>
      <c r="C260" s="302"/>
      <c r="D260" s="302"/>
      <c r="E260" s="302"/>
      <c r="F260" s="302"/>
      <c r="G260" s="302"/>
    </row>
    <row r="261" spans="1:7" x14ac:dyDescent="0.25">
      <c r="A261" s="14" t="s">
        <v>230</v>
      </c>
      <c r="B261" s="303">
        <v>639948.34</v>
      </c>
      <c r="C261" s="302"/>
      <c r="D261" s="302"/>
      <c r="E261" s="302"/>
      <c r="F261" s="302"/>
      <c r="G261" s="302"/>
    </row>
    <row r="262" spans="1:7" x14ac:dyDescent="0.25">
      <c r="A262" s="15" t="s">
        <v>231</v>
      </c>
      <c r="B262" s="304">
        <v>614675.55000000005</v>
      </c>
      <c r="C262" s="302"/>
      <c r="D262" s="302"/>
      <c r="E262" s="302"/>
      <c r="F262" s="302"/>
      <c r="G262" s="302"/>
    </row>
    <row r="263" spans="1:7" ht="15.75" thickBot="1" x14ac:dyDescent="0.3">
      <c r="A263" s="16" t="s">
        <v>232</v>
      </c>
      <c r="B263" s="305">
        <v>0.96050807788641202</v>
      </c>
      <c r="C263" s="302"/>
      <c r="D263" s="302"/>
      <c r="E263" s="302"/>
      <c r="F263" s="302"/>
      <c r="G263" s="302"/>
    </row>
    <row r="264" spans="1:7" ht="26.25" thickBot="1" x14ac:dyDescent="0.3">
      <c r="A264" s="306" t="s">
        <v>36</v>
      </c>
      <c r="B264" s="307">
        <v>352123.4</v>
      </c>
      <c r="C264" s="302"/>
      <c r="D264" s="302"/>
      <c r="E264" s="302"/>
      <c r="F264" s="302"/>
      <c r="G264" s="302"/>
    </row>
    <row r="265" spans="1:7" ht="15.75" thickBot="1" x14ac:dyDescent="0.3"/>
    <row r="266" spans="1:7" ht="15.75" thickBot="1" x14ac:dyDescent="0.3">
      <c r="A266" s="308" t="s">
        <v>233</v>
      </c>
      <c r="B266" s="309">
        <v>384605.68000000005</v>
      </c>
      <c r="C266" s="310"/>
      <c r="D266" s="310"/>
    </row>
    <row r="267" spans="1:7" ht="15.75" thickBot="1" x14ac:dyDescent="0.3">
      <c r="A267" s="8" t="s">
        <v>234</v>
      </c>
      <c r="B267" s="311">
        <v>616039.46000000008</v>
      </c>
      <c r="C267" s="310"/>
      <c r="D267" s="310"/>
    </row>
    <row r="268" spans="1:7" x14ac:dyDescent="0.25">
      <c r="A268" s="17" t="s">
        <v>235</v>
      </c>
      <c r="B268" s="312">
        <v>614675.55000000005</v>
      </c>
      <c r="D268" s="310"/>
    </row>
    <row r="269" spans="1:7" ht="15.75" thickBot="1" x14ac:dyDescent="0.3">
      <c r="A269" s="18" t="s">
        <v>236</v>
      </c>
      <c r="B269" s="313">
        <v>1363.91</v>
      </c>
      <c r="C269" s="310"/>
      <c r="D269" s="310"/>
    </row>
    <row r="270" spans="1:7" ht="15.75" thickBot="1" x14ac:dyDescent="0.3">
      <c r="A270" s="8" t="s">
        <v>237</v>
      </c>
      <c r="B270" s="311">
        <v>805463.82000000007</v>
      </c>
      <c r="C270" s="310"/>
      <c r="D270" s="310"/>
    </row>
    <row r="271" spans="1:7" x14ac:dyDescent="0.25">
      <c r="A271" s="19" t="s">
        <v>238</v>
      </c>
      <c r="B271" s="312">
        <v>2382</v>
      </c>
      <c r="C271" s="310"/>
      <c r="D271" s="310"/>
    </row>
    <row r="272" spans="1:7" ht="25.5" x14ac:dyDescent="0.25">
      <c r="A272" s="20" t="s">
        <v>239</v>
      </c>
      <c r="B272" s="314">
        <v>302940</v>
      </c>
      <c r="C272" s="310"/>
      <c r="D272" s="310"/>
    </row>
    <row r="273" spans="1:4" ht="15.75" thickBot="1" x14ac:dyDescent="0.3">
      <c r="A273" s="20" t="s">
        <v>240</v>
      </c>
      <c r="B273" s="314">
        <v>500141.82</v>
      </c>
      <c r="C273" s="310"/>
      <c r="D273" s="310"/>
    </row>
    <row r="274" spans="1:4" ht="15.75" thickBot="1" x14ac:dyDescent="0.3">
      <c r="A274" s="8" t="s">
        <v>241</v>
      </c>
      <c r="B274" s="311">
        <v>195181.32000000012</v>
      </c>
      <c r="C274" s="310"/>
      <c r="D274" s="315"/>
    </row>
  </sheetData>
  <mergeCells count="8">
    <mergeCell ref="A259:G259"/>
    <mergeCell ref="A3:D3"/>
    <mergeCell ref="A4:D4"/>
    <mergeCell ref="A5:D5"/>
    <mergeCell ref="A27:B27"/>
    <mergeCell ref="A51:E51"/>
    <mergeCell ref="D54:D55"/>
    <mergeCell ref="E54:E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2018-03-29T15:59:03Z</dcterms:created>
  <dcterms:modified xsi:type="dcterms:W3CDTF">2018-03-29T16:02:00Z</dcterms:modified>
</cp:coreProperties>
</file>